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UUDISTUS/"/>
    </mc:Choice>
  </mc:AlternateContent>
  <xr:revisionPtr revIDLastSave="0" documentId="8_{EC558778-974E-4525-8E8F-C8E3909F7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etoa aineistosta" sheetId="4" r:id="rId1"/>
    <sheet name="Perustiedot" sheetId="3" r:id="rId2"/>
    <sheet name="Tiedot € as." sheetId="6" r:id="rId3"/>
  </sheets>
  <definedNames>
    <definedName name="_xlnm._FilterDatabase" localSheetId="2" hidden="1">'Tiedot € as.'!$A$11:$AT$11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6" l="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11" i="6"/>
</calcChain>
</file>

<file path=xl/sharedStrings.xml><?xml version="1.0" encoding="utf-8"?>
<sst xmlns="http://schemas.openxmlformats.org/spreadsheetml/2006/main" count="712" uniqueCount="696">
  <si>
    <t>Aineiston nimi:</t>
  </si>
  <si>
    <t>Yhteyshenkilö:</t>
  </si>
  <si>
    <t>Jakaa </t>
  </si>
  <si>
    <t>kopioida aineistoa ja levittää sitä edelleen missä tahansa välineessä ja muodossa</t>
  </si>
  <si>
    <t>Muunnella</t>
  </si>
  <si>
    <t>remiksata etkä muokata aineistoa (ilman tekijän lupaa)</t>
  </si>
  <si>
    <t>Voit</t>
  </si>
  <si>
    <t>Et voi</t>
  </si>
  <si>
    <t>Lyhyt kuvaus (valinnainen):</t>
  </si>
  <si>
    <t>Aineiston alkuperäinen lähde:</t>
  </si>
  <si>
    <t>Päivämäärä (milloin aineisto on tuotettu tai tarkistettu):</t>
  </si>
  <si>
    <t xml:space="preserve">Käyttöehdot: </t>
  </si>
  <si>
    <t>Opetus- ja kulttuuritoimen valtionosuudet (OKM-vos) 2024</t>
  </si>
  <si>
    <t>Olli Riikonen, olli.riikonen@kuntaliitto.fi, puh. 050 477 5619</t>
  </si>
  <si>
    <t>v2024 OKM-VOS 
(tilanne 10.1.2024)</t>
  </si>
  <si>
    <t>06 Kansalaisopistot</t>
  </si>
  <si>
    <t>08 Taiteen perusop: musiikki</t>
  </si>
  <si>
    <t>24 Museot</t>
  </si>
  <si>
    <t>25 Museot: al. vastuumuseote</t>
  </si>
  <si>
    <t>20004 Liikuntatoiminta</t>
  </si>
  <si>
    <t>20005 Nuorisotyö</t>
  </si>
  <si>
    <t>20007 Kunnan omarah.osuus</t>
  </si>
  <si>
    <t>20013 Lukiokoulutus</t>
  </si>
  <si>
    <t>20014 Lukiokoulutus,</t>
  </si>
  <si>
    <t>20039 Aamu- ja iltapäivätoiminta</t>
  </si>
  <si>
    <t>20056 Perusop: piden.</t>
  </si>
  <si>
    <t>20057 Perusop: muu pidennetyn</t>
  </si>
  <si>
    <t>20060 Joustavan perusopetuksen</t>
  </si>
  <si>
    <t>20067 Perusop: valmistava</t>
  </si>
  <si>
    <t>20073 Perusop: valmistavan</t>
  </si>
  <si>
    <t>20093 Kunnan omarah.osuus</t>
  </si>
  <si>
    <t>20052 Esiopet: pid.oppiv.</t>
  </si>
  <si>
    <t>22 Kulttuurilaitokset</t>
  </si>
  <si>
    <t>20078 Lukiok.erityiset</t>
  </si>
  <si>
    <t>20079 Lukiok. valtakunn.kehittämist.</t>
  </si>
  <si>
    <t>07 Kansalaisopistot, kotoutu</t>
  </si>
  <si>
    <t>86 Taiteen perusop: ei-musii</t>
  </si>
  <si>
    <t>83 Kansalaisop. ukrainal. ko</t>
  </si>
  <si>
    <t>20074 Perusop: aikuisten</t>
  </si>
  <si>
    <t>20068 Perusop: aikuisten</t>
  </si>
  <si>
    <t>20055 Perusop: aineopetus</t>
  </si>
  <si>
    <t>20089 Amm. koulutuksen</t>
  </si>
  <si>
    <t>20090 Amm. koulut. suoritusrahoitus</t>
  </si>
  <si>
    <t>20094 Amm. koul. vaikuttavuusrahoit.</t>
  </si>
  <si>
    <t>20061 Perusop yhteydessä</t>
  </si>
  <si>
    <t>28 Kulttuurilait. korotettu</t>
  </si>
  <si>
    <t>20047 Lukiok. yhteydessä</t>
  </si>
  <si>
    <t>26 Museot: valt.kun. vastuum</t>
  </si>
  <si>
    <t>41 Kansanopistot: vapaa siv</t>
  </si>
  <si>
    <t>43 Kansanopistot: oppivelv.l</t>
  </si>
  <si>
    <t>44 Kansanop: oppiv. oppimat.</t>
  </si>
  <si>
    <t>20023 Lukiokoulutus,</t>
  </si>
  <si>
    <t>20058 Perusop: sisäoppilaitoslisä</t>
  </si>
  <si>
    <t>42 Kansanopistot: kotoutumis</t>
  </si>
  <si>
    <t>KUNTA</t>
  </si>
  <si>
    <t>aikuisten oppim</t>
  </si>
  <si>
    <t>lisä</t>
  </si>
  <si>
    <t>opetus</t>
  </si>
  <si>
    <t>arviokorj</t>
  </si>
  <si>
    <t>5-vuotiaat</t>
  </si>
  <si>
    <t>perusopetus</t>
  </si>
  <si>
    <t>perusrahoitus</t>
  </si>
  <si>
    <t>TUVA</t>
  </si>
  <si>
    <t>sisäoppilaitos</t>
  </si>
  <si>
    <t>000053 Alajärven kaupunki</t>
  </si>
  <si>
    <t>000093 Alavieskan kunta</t>
  </si>
  <si>
    <t>000103 Alavuden kaupunki</t>
  </si>
  <si>
    <t>000163 Asikkalan kunta</t>
  </si>
  <si>
    <t>000183 Askolan kunta</t>
  </si>
  <si>
    <t>000193 Auran kunta</t>
  </si>
  <si>
    <t>000203 Akaan kaupunki</t>
  </si>
  <si>
    <t>000463 Enonkosken kunta</t>
  </si>
  <si>
    <t>000473 Enontekiön kunta</t>
  </si>
  <si>
    <t>000493 Espoon kaupunki</t>
  </si>
  <si>
    <t>000503 Euran kunta</t>
  </si>
  <si>
    <t>000513 Eurajoen kunta</t>
  </si>
  <si>
    <t>000523 Evijärven kunta</t>
  </si>
  <si>
    <t>000613 Forssan kaupunki</t>
  </si>
  <si>
    <t>000693 Haapajärven kaupunki</t>
  </si>
  <si>
    <t>000713 Haapaveden kaupunki</t>
  </si>
  <si>
    <t>000723 Hailuodon kunta</t>
  </si>
  <si>
    <t>000743 Halsuan kunta</t>
  </si>
  <si>
    <t>000753 Haminan kaupunki</t>
  </si>
  <si>
    <t>000773 Hankasalmen kunta</t>
  </si>
  <si>
    <t>000783 Hangon kaupunki</t>
  </si>
  <si>
    <t>000793 Harjavallan kaupunki</t>
  </si>
  <si>
    <t>000813 Hartolan kunta</t>
  </si>
  <si>
    <t>000823 Hattulan kunta</t>
  </si>
  <si>
    <t>000863 Hausjärven kunta</t>
  </si>
  <si>
    <t>000903 Heinäveden kunta</t>
  </si>
  <si>
    <t>000913 Helsingin kaupunki</t>
  </si>
  <si>
    <t>000923 Vantaan kaupunki</t>
  </si>
  <si>
    <t>000973 Hirvensalmen kunta</t>
  </si>
  <si>
    <t>000983 Hollolan kunta</t>
  </si>
  <si>
    <t>001023 Huittisten kaupunki</t>
  </si>
  <si>
    <t>001033 Humppilan kunta</t>
  </si>
  <si>
    <t>001053 Hyrynsalmen kunta</t>
  </si>
  <si>
    <t>001063 Hyvinkään kaupunki</t>
  </si>
  <si>
    <t>001083 Hämeenkyrön kunta</t>
  </si>
  <si>
    <t>001093 Hämeenlinnan kaupunki</t>
  </si>
  <si>
    <t>001113 Heinolan kaupunki</t>
  </si>
  <si>
    <t>001393 Iin kunta</t>
  </si>
  <si>
    <t>001403 Iisalmen kaupunki</t>
  </si>
  <si>
    <t>001423 Iitin kunta</t>
  </si>
  <si>
    <t>001433 Ikaalisten kaupunki</t>
  </si>
  <si>
    <t>001453 Ilmajoen kunta</t>
  </si>
  <si>
    <t>001463 Ilomantsin kunta</t>
  </si>
  <si>
    <t>001483 Inarin kunta</t>
  </si>
  <si>
    <t>001493 Ingå kommun</t>
  </si>
  <si>
    <t>001513 Isojoen kunta</t>
  </si>
  <si>
    <t>001523 Isonkyrön kunta</t>
  </si>
  <si>
    <t>001533 Imatran kaupunki</t>
  </si>
  <si>
    <t>001653 Janakkalan kunta</t>
  </si>
  <si>
    <t>001673 Joensuun kaupunki</t>
  </si>
  <si>
    <t>001693 Jokioisten kunta</t>
  </si>
  <si>
    <t>001713 Joroisten kunta</t>
  </si>
  <si>
    <t>001723 Joutsan kunta</t>
  </si>
  <si>
    <t>001763 Juuan kunta</t>
  </si>
  <si>
    <t>001773 Juupajoen kunta</t>
  </si>
  <si>
    <t>001783 Juvan kunta</t>
  </si>
  <si>
    <t>001793 Jyväskylän kaupunki</t>
  </si>
  <si>
    <t>001813 Jämijärven kunta</t>
  </si>
  <si>
    <t>001823 Jämsän kaupunki</t>
  </si>
  <si>
    <t>001863 Järvenpään kaupunki</t>
  </si>
  <si>
    <t>002023 Kaarinan kaupunki</t>
  </si>
  <si>
    <t>002043 Kaavin kunta</t>
  </si>
  <si>
    <t>002053 Kajaanin kaupunki</t>
  </si>
  <si>
    <t>002083 Kalajoen kaupunki</t>
  </si>
  <si>
    <t>002113 Kangasalan kunta</t>
  </si>
  <si>
    <t>002133 Kangasniemen kunta</t>
  </si>
  <si>
    <t>002143 Kankaanpään kaupunki</t>
  </si>
  <si>
    <t>002163 Kannonkosken kunta</t>
  </si>
  <si>
    <t>002173 Kannuksen kaupunki</t>
  </si>
  <si>
    <t>002183 Karijoen kunta</t>
  </si>
  <si>
    <t>002243 Karkkilan kaupunki</t>
  </si>
  <si>
    <t>002263 Karstulan kunta</t>
  </si>
  <si>
    <t>002303 Karvian kunta</t>
  </si>
  <si>
    <t>002313 Kaskisten kaupunki</t>
  </si>
  <si>
    <t>002323 Kauhajoen kaupunki</t>
  </si>
  <si>
    <t>002333 Kauhavan kaupunki</t>
  </si>
  <si>
    <t>002353 Kauniaisten kaupunki</t>
  </si>
  <si>
    <t>002363 Kaustisen kunta</t>
  </si>
  <si>
    <t>002393 Keiteleen kunta</t>
  </si>
  <si>
    <t>002403 Kemin kaupunki</t>
  </si>
  <si>
    <t>002413 Keminmaan kunta</t>
  </si>
  <si>
    <t>002443 Kempeleen kunta</t>
  </si>
  <si>
    <t>002453 Keravan kaupunki</t>
  </si>
  <si>
    <t>002493 Keuruun kaupunki</t>
  </si>
  <si>
    <t>002503 Kihniön kunta</t>
  </si>
  <si>
    <t>002563 Kinnulan kunta</t>
  </si>
  <si>
    <t>002573 Kirkkonummen kunta</t>
  </si>
  <si>
    <t>002603 Kiteen kaupunki</t>
  </si>
  <si>
    <t>002613 Kittilän kunta</t>
  </si>
  <si>
    <t>002633 Kiuruveden kaupunki</t>
  </si>
  <si>
    <t>002653 Kivijärven kunta</t>
  </si>
  <si>
    <t>002713 Kokemäen kaupunki</t>
  </si>
  <si>
    <t>002723 Kokkolan kaupunki</t>
  </si>
  <si>
    <t>002733 Kolarin kunta</t>
  </si>
  <si>
    <t>002753 Konneveden kunta</t>
  </si>
  <si>
    <t>002763 Kontiolahden kunta</t>
  </si>
  <si>
    <t>002803 Korsnäs kommun</t>
  </si>
  <si>
    <t>002843 Kosken (Tl) kunta</t>
  </si>
  <si>
    <t>002853 Kotkan kaupunki</t>
  </si>
  <si>
    <t>002863 Kouvolan kaupunki</t>
  </si>
  <si>
    <t>002873 Kristinestads stad</t>
  </si>
  <si>
    <t>002883 Kronoby kommun</t>
  </si>
  <si>
    <t>002903 Kuhmon kaupunki</t>
  </si>
  <si>
    <t>002913 Kuhmoisten kunta</t>
  </si>
  <si>
    <t>002973 Kuopion kaupunki</t>
  </si>
  <si>
    <t>003003 Kuortaneen kunta</t>
  </si>
  <si>
    <t>003013 Kurikan kaupunki</t>
  </si>
  <si>
    <t>003043 Kustavin kunta</t>
  </si>
  <si>
    <t>003053 Kuusamon kaupunki</t>
  </si>
  <si>
    <t>003093 Outokummun kaupunki</t>
  </si>
  <si>
    <t>003123 Kyyjärven kunta</t>
  </si>
  <si>
    <t>003163 Kärkölän kunta</t>
  </si>
  <si>
    <t>003173 Kärsämäen kunta</t>
  </si>
  <si>
    <t>003203 Kemijärven kaupunki</t>
  </si>
  <si>
    <t>003223 Kemiönsaaren kunta</t>
  </si>
  <si>
    <t>003983 Lahden kaupunki</t>
  </si>
  <si>
    <t>003993 Laihian kunta</t>
  </si>
  <si>
    <t>004003 Laitilan kaupunki</t>
  </si>
  <si>
    <t>004023 Lapinlahden kunta</t>
  </si>
  <si>
    <t>004033 Lappajärven kunta</t>
  </si>
  <si>
    <t>004053 Lappeenrannan kaupunki</t>
  </si>
  <si>
    <t>004073 Lapinjärven kunta</t>
  </si>
  <si>
    <t>004083 Lapuan kaupunki</t>
  </si>
  <si>
    <t>004103 Laukaan kunta</t>
  </si>
  <si>
    <t>004163 Lemin kunta</t>
  </si>
  <si>
    <t>004183 Lempäälän kunta</t>
  </si>
  <si>
    <t>004203 Leppävirran kunta</t>
  </si>
  <si>
    <t>004213 Lestijärven kunta</t>
  </si>
  <si>
    <t>004223 Lieksan kaupunki</t>
  </si>
  <si>
    <t>004233 Liedon kunta</t>
  </si>
  <si>
    <t>004253 Limingan kunta</t>
  </si>
  <si>
    <t>004263 Liperin kunta</t>
  </si>
  <si>
    <t>004303 Loimaan kaupunki</t>
  </si>
  <si>
    <t>004333 Lopen kunta</t>
  </si>
  <si>
    <t>004343 Loviisan kaupunki</t>
  </si>
  <si>
    <t>004353 Luhangan kunta</t>
  </si>
  <si>
    <t>004363 Lumijoen kunta</t>
  </si>
  <si>
    <t>004403 Larsmo kommun</t>
  </si>
  <si>
    <t>004413 Luumäen kunta</t>
  </si>
  <si>
    <t>004443 Lohjan kaupunki</t>
  </si>
  <si>
    <t>004453 Pargas stad</t>
  </si>
  <si>
    <t>004753 Malax kommun</t>
  </si>
  <si>
    <t>004803 Marttilan kunta</t>
  </si>
  <si>
    <t>004813 Maskun kunta</t>
  </si>
  <si>
    <t>004833 Merijärven kunta</t>
  </si>
  <si>
    <t>004843 Merikarvian kunta</t>
  </si>
  <si>
    <t>004893 Miehikkälän kunta</t>
  </si>
  <si>
    <t>004913 Mikkelin kaupunki</t>
  </si>
  <si>
    <t>004943 Muhoksen kunta</t>
  </si>
  <si>
    <t>004953 Multian kunta</t>
  </si>
  <si>
    <t>004983 Muonion kunta</t>
  </si>
  <si>
    <t>004993 Korsholms kommun</t>
  </si>
  <si>
    <t>005003 Muuramen kunta</t>
  </si>
  <si>
    <t>005033 Mynämäen kunta</t>
  </si>
  <si>
    <t>005043 Myrskylän kunta</t>
  </si>
  <si>
    <t>005053 Mäntsälän kunta</t>
  </si>
  <si>
    <t>005073 Mäntyharjun kunta</t>
  </si>
  <si>
    <t>005083 Mänttä-Vilppulan kaupunki</t>
  </si>
  <si>
    <t>005293 Naantalin kaupunki</t>
  </si>
  <si>
    <t>005313 Nakkilan kunta</t>
  </si>
  <si>
    <t>005353 Nivalan kaupunki</t>
  </si>
  <si>
    <t>005363 Nokian kaupunki</t>
  </si>
  <si>
    <t>005383 Nousiaisten kunta</t>
  </si>
  <si>
    <t>005413 Nurmeksen kaupunki</t>
  </si>
  <si>
    <t>005433 Nurmijärven kunta</t>
  </si>
  <si>
    <t>005453 Närpes stad</t>
  </si>
  <si>
    <t>005603 Orimattilan kaupunki</t>
  </si>
  <si>
    <t>005613 Oripään kunta</t>
  </si>
  <si>
    <t>005623 Oriveden kaupunki</t>
  </si>
  <si>
    <t>005633 Oulaisten kaupunki</t>
  </si>
  <si>
    <t>005643 Oulun kaupunki</t>
  </si>
  <si>
    <t>005763 Padasjoen kunta</t>
  </si>
  <si>
    <t>005773 Paimion kaupunki</t>
  </si>
  <si>
    <t>005783 Paltamon kunta</t>
  </si>
  <si>
    <t>005803 Parikkalan kunta</t>
  </si>
  <si>
    <t>005813 Parkanon kaupunki</t>
  </si>
  <si>
    <t>005833 Pelkosenniemen kunta</t>
  </si>
  <si>
    <t>005843 Perhon kunta</t>
  </si>
  <si>
    <t>005883 Pertunmaan kunta</t>
  </si>
  <si>
    <t>005923 Petäjäveden kunta</t>
  </si>
  <si>
    <t>005933 Pieksämäen kaupunki</t>
  </si>
  <si>
    <t>005953 Pielaveden kunta</t>
  </si>
  <si>
    <t>005983 Jakobstads stad</t>
  </si>
  <si>
    <t>005993 Pedersöre kommun</t>
  </si>
  <si>
    <t>006013 Pihtiputaan kunta</t>
  </si>
  <si>
    <t>006043 Pirkkalan kunta</t>
  </si>
  <si>
    <t>006073 Polvijärven kunta</t>
  </si>
  <si>
    <t>006083 Pomarkun kunta</t>
  </si>
  <si>
    <t>006093 Porin kaupunki</t>
  </si>
  <si>
    <t>006113 Pornaisten kunta</t>
  </si>
  <si>
    <t>006143 Posion kunta</t>
  </si>
  <si>
    <t>006153 Pudasjärven kaupunki</t>
  </si>
  <si>
    <t>006163 Pukkilan kunta</t>
  </si>
  <si>
    <t>006193 Punkalaitumen kunta</t>
  </si>
  <si>
    <t>006203 Puolangan kunta</t>
  </si>
  <si>
    <t>006233 Puumalan kunta</t>
  </si>
  <si>
    <t>006243 Pyhtään kunta</t>
  </si>
  <si>
    <t>006253 Pyhäjoen kunta</t>
  </si>
  <si>
    <t>006263 Pyhäjärven kaupunki</t>
  </si>
  <si>
    <t>006303 Pyhännän kunta</t>
  </si>
  <si>
    <t>006313 Pyhärannan kunta</t>
  </si>
  <si>
    <t>006353 Pälkäneen kunta</t>
  </si>
  <si>
    <t>006363 Pöytyän kunta</t>
  </si>
  <si>
    <t>006383 Porvoon kaupunki</t>
  </si>
  <si>
    <t>006783 Raahen kaupunki</t>
  </si>
  <si>
    <t>006803 Raision kaupunki</t>
  </si>
  <si>
    <t>006813 Rantasalmen kunta</t>
  </si>
  <si>
    <t>006833 Ranuan kunta</t>
  </si>
  <si>
    <t>006843 Rauman kaupunki</t>
  </si>
  <si>
    <t>006863 Rautalammin kunta</t>
  </si>
  <si>
    <t>006873 Rautavaaran kunta</t>
  </si>
  <si>
    <t>006893 Rautjärven kunta</t>
  </si>
  <si>
    <t>006913 Reisjärven kunta</t>
  </si>
  <si>
    <t>006943 Riihimäen kaupunki</t>
  </si>
  <si>
    <t>006973 Ristijärven kunta</t>
  </si>
  <si>
    <t>006983 Rovaniemen kaupunki</t>
  </si>
  <si>
    <t>007003 Ruokolahden kunta</t>
  </si>
  <si>
    <t>007023 Ruoveden kunta</t>
  </si>
  <si>
    <t>007043 Ruskon kunta</t>
  </si>
  <si>
    <t>007073 Rääkkylän kunta</t>
  </si>
  <si>
    <t>007103 Raaseporin kaupunki</t>
  </si>
  <si>
    <t>007293 Saarijärven kaupunki</t>
  </si>
  <si>
    <t>007323 Sallan kunta</t>
  </si>
  <si>
    <t>007343 Salon kaupunki</t>
  </si>
  <si>
    <t>007383 Sauvon kunta</t>
  </si>
  <si>
    <t>007393 Savitaipaleen kunta</t>
  </si>
  <si>
    <t>007403 Savonlinnan kaupunki</t>
  </si>
  <si>
    <t>007423 Savukosken kunta</t>
  </si>
  <si>
    <t>007433 Seinäjoen kaupunki</t>
  </si>
  <si>
    <t>007463 Sievin kunta</t>
  </si>
  <si>
    <t>007473 Siikaisten kunta</t>
  </si>
  <si>
    <t>007483 Siikajoen kunta</t>
  </si>
  <si>
    <t>007493 Siilinjärven kunta</t>
  </si>
  <si>
    <t>007513 Simon kunta</t>
  </si>
  <si>
    <t>007533 Sibbo kommun</t>
  </si>
  <si>
    <t>007553 Siuntion kunta</t>
  </si>
  <si>
    <t>007583 Sodankylän kunta</t>
  </si>
  <si>
    <t>007593 Soinin kunta</t>
  </si>
  <si>
    <t>007613 Someron kaupunki</t>
  </si>
  <si>
    <t>007623 Sonkajärven kunta</t>
  </si>
  <si>
    <t>007653 Sotkamon kunta</t>
  </si>
  <si>
    <t>007683 Sulkavan kunta</t>
  </si>
  <si>
    <t>007773 Suomussalmen kunta</t>
  </si>
  <si>
    <t>007783 Suonenjoen kaupunki</t>
  </si>
  <si>
    <t>007813 Sysmän kunta</t>
  </si>
  <si>
    <t>007833 Säkylän kunta</t>
  </si>
  <si>
    <t>007853 Vaalan kunta</t>
  </si>
  <si>
    <t>007903 Sastamalan kaupunki</t>
  </si>
  <si>
    <t>007913 Siikalatvan kunta</t>
  </si>
  <si>
    <t>008313 Taipalsaaren kunta</t>
  </si>
  <si>
    <t>008323 Taivalkosken kunta</t>
  </si>
  <si>
    <t>008333 Taivassalon kunta</t>
  </si>
  <si>
    <t>008343 Tammelan kunta</t>
  </si>
  <si>
    <t>008373 Tampereen kaupunki</t>
  </si>
  <si>
    <t>008443 Tervon kunta</t>
  </si>
  <si>
    <t>008453 Tervolan kunta</t>
  </si>
  <si>
    <t>008463 Teuvan kunta</t>
  </si>
  <si>
    <t>008483 Tohmajärven kunta</t>
  </si>
  <si>
    <t>008493 Toholammin kunta</t>
  </si>
  <si>
    <t>008503 Toivakan kunta</t>
  </si>
  <si>
    <t>008513 Tornion kaupunki</t>
  </si>
  <si>
    <t>008533 Turun kaupunki</t>
  </si>
  <si>
    <t>008543 Pellon kunta</t>
  </si>
  <si>
    <t>008573 Tuusniemen kunta</t>
  </si>
  <si>
    <t>008583 Tuusulan kunta</t>
  </si>
  <si>
    <t>008593 Tyrnävän kunta</t>
  </si>
  <si>
    <t>008863 Ulvilan kaupunki</t>
  </si>
  <si>
    <t>008873 Urjalan kunta</t>
  </si>
  <si>
    <t>008893 Utajärven kunta</t>
  </si>
  <si>
    <t>008903 Utsjoen kunta</t>
  </si>
  <si>
    <t>008923 Uuraisten kunta</t>
  </si>
  <si>
    <t>008933 Nykarleby stad</t>
  </si>
  <si>
    <t>008953 Uudenkaupungin kaupunki</t>
  </si>
  <si>
    <t>009053 Vaasan kaupunki</t>
  </si>
  <si>
    <t>009083 Valkeakosken kaupunki</t>
  </si>
  <si>
    <t>009153 Varkauden kaupunki</t>
  </si>
  <si>
    <t>009183 Vehmaan kunta</t>
  </si>
  <si>
    <t>009213 Vesannon kunta</t>
  </si>
  <si>
    <t>009223 Vesilahden kunta</t>
  </si>
  <si>
    <t>009243 Vetelin kunta</t>
  </si>
  <si>
    <t>009253 Vieremän kunta</t>
  </si>
  <si>
    <t>009273 Vihdin kunta</t>
  </si>
  <si>
    <t>009313 Viitasaaren kaupunki</t>
  </si>
  <si>
    <t>009343 Vimpelin kunta</t>
  </si>
  <si>
    <t>009353 Virolahden kunta</t>
  </si>
  <si>
    <t>009363 Virtain kaupunki</t>
  </si>
  <si>
    <t>009463 Vöyrin kunta</t>
  </si>
  <si>
    <t>009763 Ylitornion kunta</t>
  </si>
  <si>
    <t>009773 Ylivieskan kaupunki</t>
  </si>
  <si>
    <t>009803 Ylöjärven kaupunki</t>
  </si>
  <si>
    <t>009813 Ypäjän kunta</t>
  </si>
  <si>
    <t>009893 Ähtärin kaupunki</t>
  </si>
  <si>
    <t>009923 Äänekosken kaupunki</t>
  </si>
  <si>
    <t>OKM:n valtionosuuksien jakauma yksityiskohtaisesti kunnittain, sisältää myös €/asukas- ym. jatkolaskelmia eri välilehdellä</t>
  </si>
  <si>
    <t>Kunta</t>
  </si>
  <si>
    <t>Asukasluku 31.12.2022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</si>
  <si>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</si>
  <si>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</si>
  <si>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</si>
  <si>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</si>
  <si>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</si>
  <si>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</si>
  <si>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</si>
  <si>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</si>
  <si>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</si>
  <si>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</si>
  <si>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</si>
  <si>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</si>
  <si>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</si>
  <si>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</si>
  <si>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</si>
  <si>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</si>
  <si>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</si>
  <si>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</si>
  <si>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</si>
  <si>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</si>
  <si>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</si>
  <si>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</si>
  <si>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</si>
  <si>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</si>
  <si>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</si>
  <si>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</si>
  <si>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</si>
  <si>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</si>
  <si>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</si>
  <si>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</si>
  <si>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</si>
  <si>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</si>
  <si>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</si>
  <si>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</si>
  <si>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</si>
  <si>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</si>
  <si>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</si>
  <si>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</si>
  <si>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</si>
  <si>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</si>
  <si>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</si>
  <si>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</si>
  <si>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</si>
  <si>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</si>
  <si>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</si>
  <si>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</si>
  <si>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</si>
  <si>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</si>
  <si>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</si>
  <si>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</si>
  <si>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</si>
  <si>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</si>
  <si>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</si>
  <si>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</si>
  <si>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</si>
  <si>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</si>
  <si>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</si>
  <si>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</si>
  <si>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</si>
  <si>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</si>
  <si>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</si>
  <si>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</si>
  <si>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</si>
  <si>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</si>
  <si>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</si>
  <si>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</si>
  <si>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</si>
  <si>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</si>
  <si>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</si>
  <si>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</si>
  <si>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</si>
  <si>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</si>
  <si>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</si>
  <si>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</si>
  <si>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</si>
  <si>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</si>
  <si>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</si>
  <si>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</si>
  <si>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</si>
  <si>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</si>
  <si>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</si>
  <si>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</si>
  <si>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</si>
  <si>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</si>
  <si>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</si>
  <si>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</si>
  <si>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</si>
  <si>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</si>
  <si>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</si>
  <si>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</si>
  <si>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</si>
  <si>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</si>
  <si>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</si>
  <si>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</si>
  <si>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</si>
  <si>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</si>
  <si>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</si>
  <si>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</si>
  <si>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</si>
  <si>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</si>
  <si>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</si>
  <si>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</si>
  <si>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</si>
  <si>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</si>
  <si>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</si>
  <si>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</si>
  <si>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</si>
  <si>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</si>
  <si>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</si>
  <si>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</si>
  <si>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</si>
  <si>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</si>
  <si>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</si>
  <si>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</si>
  <si>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</si>
  <si>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</si>
  <si>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</si>
  <si>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</si>
  <si>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</si>
  <si>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</si>
  <si>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</si>
  <si>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</si>
  <si>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</si>
  <si>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</si>
  <si>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</si>
  <si>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</si>
  <si>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</si>
  <si>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</si>
  <si>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</si>
  <si>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</si>
  <si>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</si>
  <si>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</si>
  <si>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</si>
  <si>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</si>
  <si>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</si>
  <si>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</si>
  <si>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</si>
  <si>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</si>
  <si>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</si>
  <si>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</si>
  <si>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</si>
  <si>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</si>
  <si>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</si>
  <si>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</si>
  <si>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</si>
  <si>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</si>
  <si>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</si>
  <si>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</si>
  <si>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</si>
  <si>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</si>
  <si>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</si>
  <si>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</si>
  <si>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</si>
  <si>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</si>
  <si>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</si>
  <si>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</si>
  <si>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</si>
  <si>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</si>
  <si>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</si>
  <si>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</si>
  <si>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</si>
  <si>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</si>
  <si>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</si>
  <si>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</si>
  <si>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</si>
  <si>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</si>
  <si>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</si>
  <si>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</si>
  <si>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</si>
  <si>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</si>
  <si>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</si>
  <si>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</si>
  <si>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</si>
  <si>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</si>
  <si>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</si>
  <si>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</si>
  <si>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</si>
  <si>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</si>
  <si>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</si>
  <si>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</si>
  <si>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</si>
  <si>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</si>
  <si>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</si>
  <si>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</si>
  <si>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</si>
  <si>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</si>
  <si>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</si>
  <si>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</si>
  <si>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</si>
  <si>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</si>
  <si>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</si>
  <si>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</si>
  <si>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</si>
  <si>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</si>
  <si>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</si>
  <si>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</si>
  <si>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</si>
  <si>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</si>
  <si>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</si>
  <si>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</si>
  <si>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</si>
  <si>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</si>
  <si>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</si>
  <si>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</si>
  <si>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</si>
  <si>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</si>
  <si>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</si>
  <si>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</si>
  <si>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</si>
  <si>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</si>
  <si>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</si>
  <si>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</si>
  <si>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</si>
  <si>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</si>
  <si>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</si>
  <si>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</si>
  <si>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</si>
  <si>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</si>
  <si>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</si>
  <si>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</si>
  <si>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</si>
  <si>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</si>
  <si>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</si>
  <si>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</si>
  <si>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</si>
  <si>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</si>
  <si>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</si>
  <si>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</si>
  <si>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</si>
  <si>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</si>
  <si>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</si>
  <si>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</si>
  <si>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</si>
  <si>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</si>
  <si>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</si>
  <si>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</si>
  <si>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</si>
  <si>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</si>
  <si>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</si>
  <si>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</si>
  <si>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</si>
  <si>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</si>
  <si>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</si>
  <si>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</si>
  <si>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</si>
  <si>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</si>
  <si>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</si>
  <si>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</si>
  <si>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</si>
  <si>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</si>
  <si>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</si>
  <si>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</si>
  <si>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</si>
  <si>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</si>
  <si>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</si>
  <si>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</si>
  <si>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</si>
  <si>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</si>
  <si>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</si>
  <si>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</si>
  <si>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</si>
  <si>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</si>
  <si>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</si>
  <si>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</si>
  <si>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</si>
  <si>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</si>
  <si>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</si>
  <si>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</si>
  <si>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</si>
  <si>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</si>
  <si>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</si>
  <si>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</si>
  <si>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</si>
  <si>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</si>
  <si>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</si>
  <si>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</si>
  <si>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</si>
  <si>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</si>
  <si>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</si>
  <si>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</si>
  <si>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</si>
  <si>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</si>
  <si>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</si>
  <si>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</si>
  <si>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</si>
  <si>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</si>
  <si>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</si>
  <si>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</si>
  <si>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</si>
  <si>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</si>
  <si>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</si>
  <si>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</si>
  <si>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</si>
  <si>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</si>
  <si>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25 Museot: al vastuumuseote</t>
  </si>
  <si>
    <t>20079 Lukiok valtakunnkehittämist</t>
  </si>
  <si>
    <t>83 Kansalaisop ukrainal ko</t>
  </si>
  <si>
    <t>20090 Amm koulut suoritusrahoitus</t>
  </si>
  <si>
    <t>20094 Amm koul vaikuttavuusrahoit</t>
  </si>
  <si>
    <t>28 Kulttuurilait korotettu</t>
  </si>
  <si>
    <t>26 Museot: valtkun vastuum</t>
  </si>
  <si>
    <t>43 Kansanopistot: oppivelvl</t>
  </si>
  <si>
    <t>44 Kansanop: oppiv oppimat</t>
  </si>
  <si>
    <t>20007 Kunnan omarahosuus lukiokoul</t>
  </si>
  <si>
    <t>20014 Lukiokoulutus, aikuisten oppim</t>
  </si>
  <si>
    <t>20056 Perusop: piden, vaikehvamm</t>
  </si>
  <si>
    <t>20057 Perusop: muu pidennetyn oppiv</t>
  </si>
  <si>
    <t>20060 Joustavan perusopetuksen lisä</t>
  </si>
  <si>
    <t>20067 Perusop: valmistava opetus</t>
  </si>
  <si>
    <t>20073 Perusop: valmistavan arviokorj</t>
  </si>
  <si>
    <t>20093 Kunnan omarahosuus ammkoul</t>
  </si>
  <si>
    <t>20052 Esiopet: pidoppiv 5-vuotiaat</t>
  </si>
  <si>
    <t>20078 Lukiokerityiset koultehtävä</t>
  </si>
  <si>
    <t>20074 Perusop: aikuisten po arvkorj</t>
  </si>
  <si>
    <t>20068 Perusop: aikuisten perusopetus</t>
  </si>
  <si>
    <t>20089 Amm koulutuksen perusrahoitus</t>
  </si>
  <si>
    <t>20061 Perusop yhteydessä TUVA</t>
  </si>
  <si>
    <t>20047 Lukiok yhteydessä TUVA</t>
  </si>
  <si>
    <t>20023 Lukiokoulutus, sisäoppilaitos</t>
  </si>
  <si>
    <t>Mk</t>
  </si>
  <si>
    <t>Hva</t>
  </si>
  <si>
    <t>OKM-vos yhteensä, netto</t>
  </si>
  <si>
    <t>OKM-vos yhteensä ilman omarahoitusosuutta</t>
  </si>
  <si>
    <t>VALTIONOSUUS/RAHOITUSSOVELLUS 2024 OPETUS- JA KULTTUURITOIMI raportti VOP6OS24 (oph.fi)</t>
  </si>
  <si>
    <t>Tilanne 10.1.2024</t>
  </si>
  <si>
    <t>Opetus- ja kulttuuritoimen valtionosuudet 2024 (OKM-vos)</t>
  </si>
  <si>
    <t xml:space="preserve">Kuntakohtaiset laskelmat myös: </t>
  </si>
  <si>
    <t>Opetushallitus 10.1.2024</t>
  </si>
  <si>
    <t>Lähde: Opetushallitus, taulukon jalostus ja laskelmat KL / Olli Riikonen</t>
  </si>
  <si>
    <t>Valtionosuudet | Opetushallitus (oph.fi)</t>
  </si>
  <si>
    <t>lukiokoul</t>
  </si>
  <si>
    <t>vaikkehvamm</t>
  </si>
  <si>
    <t>oppiv</t>
  </si>
  <si>
    <t>ammkoul</t>
  </si>
  <si>
    <t>koultehtävät</t>
  </si>
  <si>
    <t>po arvkorj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</si>
</sst>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</numFmts>
  <fonts count="33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b/>
      <sz val="16"/>
      <color rgb="FFEF6079"/>
      <name val="Work Sans"/>
      <family val="2"/>
      <scheme val="minor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9"/>
      <color theme="10"/>
      <name val="Work Sans"/>
      <family val="2"/>
      <scheme val="minor"/>
    </font>
    <font>
      <sz val="26"/>
      <name val="Work Sans"/>
      <scheme val="minor"/>
    </font>
    <font>
      <sz val="11"/>
      <name val="Work Sans"/>
      <scheme val="minor"/>
    </font>
    <font>
      <u/>
      <sz val="9"/>
      <color theme="10"/>
      <name val="Work Sans"/>
      <scheme val="minor"/>
    </font>
    <font>
      <u/>
      <sz val="11"/>
      <color theme="10"/>
      <name val="Work Sans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5" fillId="0" borderId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13" fillId="0" borderId="0" xfId="3"/>
    <xf numFmtId="0" fontId="15" fillId="0" borderId="13" xfId="20"/>
    <xf numFmtId="0" fontId="17" fillId="0" borderId="12" xfId="26"/>
    <xf numFmtId="0" fontId="13" fillId="0" borderId="0" xfId="3" applyAlignment="1">
      <alignment vertical="top"/>
    </xf>
    <xf numFmtId="0" fontId="21" fillId="0" borderId="12" xfId="26" applyFont="1"/>
    <xf numFmtId="0" fontId="16" fillId="0" borderId="13" xfId="20" applyFont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/>
    <xf numFmtId="0" fontId="23" fillId="0" borderId="0" xfId="0" applyFont="1"/>
    <xf numFmtId="3" fontId="24" fillId="0" borderId="0" xfId="0" applyNumberFormat="1" applyFont="1"/>
    <xf numFmtId="3" fontId="23" fillId="0" borderId="0" xfId="0" applyNumberFormat="1" applyFont="1" applyAlignment="1">
      <alignment vertical="top" wrapText="1"/>
    </xf>
    <xf numFmtId="0" fontId="27" fillId="0" borderId="0" xfId="0" applyFont="1"/>
    <xf numFmtId="166" fontId="27" fillId="0" borderId="0" xfId="0" applyNumberFormat="1" applyFont="1" applyAlignment="1">
      <alignment horizontal="right"/>
    </xf>
    <xf numFmtId="3" fontId="27" fillId="0" borderId="0" xfId="0" applyNumberFormat="1" applyFont="1"/>
    <xf numFmtId="166" fontId="27" fillId="0" borderId="0" xfId="0" applyNumberFormat="1" applyFont="1"/>
    <xf numFmtId="0" fontId="27" fillId="0" borderId="0" xfId="0" applyFont="1" applyAlignment="1">
      <alignment wrapText="1"/>
    </xf>
    <xf numFmtId="3" fontId="27" fillId="0" borderId="0" xfId="0" applyNumberFormat="1" applyFont="1" applyAlignment="1">
      <alignment wrapText="1"/>
    </xf>
    <xf numFmtId="0" fontId="26" fillId="0" borderId="0" xfId="0" applyFont="1"/>
    <xf numFmtId="0" fontId="26" fillId="0" borderId="0" xfId="0" applyFont="1" applyAlignment="1">
      <alignment vertical="top"/>
    </xf>
    <xf numFmtId="166" fontId="26" fillId="0" borderId="0" xfId="0" applyNumberFormat="1" applyFont="1" applyAlignment="1">
      <alignment vertical="top"/>
    </xf>
    <xf numFmtId="0" fontId="29" fillId="0" borderId="0" xfId="0" applyFont="1"/>
    <xf numFmtId="0" fontId="30" fillId="0" borderId="0" xfId="0" applyFont="1"/>
    <xf numFmtId="0" fontId="31" fillId="0" borderId="0" xfId="36" applyFont="1"/>
    <xf numFmtId="3" fontId="26" fillId="0" borderId="16" xfId="0" applyNumberFormat="1" applyFont="1" applyBorder="1" applyAlignment="1">
      <alignment wrapText="1"/>
    </xf>
    <xf numFmtId="0" fontId="26" fillId="0" borderId="16" xfId="0" applyFont="1" applyBorder="1" applyAlignment="1">
      <alignment wrapText="1"/>
    </xf>
    <xf numFmtId="166" fontId="26" fillId="0" borderId="16" xfId="0" applyNumberFormat="1" applyFont="1" applyBorder="1" applyAlignment="1">
      <alignment vertical="top"/>
    </xf>
    <xf numFmtId="166" fontId="26" fillId="0" borderId="16" xfId="0" applyNumberFormat="1" applyFont="1" applyBorder="1"/>
    <xf numFmtId="0" fontId="11" fillId="0" borderId="0" xfId="0" applyFont="1"/>
    <xf numFmtId="0" fontId="32" fillId="0" borderId="0" xfId="36" applyFont="1"/>
  </cellXfs>
  <cellStyles count="37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6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3" xfId="35" xr:uid="{02C22B69-D53E-4403-BDEC-BE6E126AC1F8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10"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19050</xdr:rowOff>
    </xdr:from>
    <xdr:to>
      <xdr:col>1</xdr:col>
      <xdr:colOff>1023158</xdr:colOff>
      <xdr:row>13</xdr:row>
      <xdr:rowOff>108150</xdr:rowOff>
    </xdr:to>
    <xdr:pic>
      <xdr:nvPicPr>
        <xdr:cNvPr id="3" name="Picture 2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85D48D-2A36-429A-9D7E-97ECF8F5D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505200"/>
          <a:ext cx="1023158" cy="43200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4" name="Freeform 12">
          <a:extLst>
            <a:ext uri="{FF2B5EF4-FFF2-40B4-BE49-F238E27FC236}">
              <a16:creationId xmlns:a16="http://schemas.microsoft.com/office/drawing/2014/main" id="{8DC3A96C-7B12-4C00-97E8-FA54416117A1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ph.fi/fi/palvelumme/valtionosuude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vos.oph.fi/rap/vos/v24/vop6os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19"/>
  <sheetViews>
    <sheetView tabSelected="1" workbookViewId="0">
      <selection activeCell="C4" sqref="C4"/>
    </sheetView>
  </sheetViews>
  <sheetFormatPr defaultColWidth="9.140625" defaultRowHeight="12" x14ac:dyDescent="0.2"/>
  <cols>
    <col min="1" max="1" width="10.28515625" style="1" customWidth="1"/>
    <col min="2" max="2" width="63.28515625" style="1" bestFit="1" customWidth="1"/>
    <col min="3" max="4" width="10.28515625" style="1" customWidth="1"/>
    <col min="5" max="5" width="68.5703125" style="1" customWidth="1"/>
    <col min="6" max="9" width="10.28515625" style="1" customWidth="1"/>
    <col min="10" max="10" width="11.28515625" style="1" customWidth="1"/>
    <col min="11" max="16384" width="9.140625" style="1"/>
  </cols>
  <sheetData>
    <row r="4" spans="2:10" ht="15" x14ac:dyDescent="0.25">
      <c r="B4" s="5" t="s">
        <v>0</v>
      </c>
      <c r="C4" s="8" t="s">
        <v>12</v>
      </c>
      <c r="D4"/>
    </row>
    <row r="5" spans="2:10" ht="15" x14ac:dyDescent="0.25">
      <c r="B5" s="5" t="s">
        <v>8</v>
      </c>
      <c r="C5" s="8" t="s">
        <v>357</v>
      </c>
      <c r="D5"/>
      <c r="F5" s="33"/>
    </row>
    <row r="6" spans="2:10" ht="15" x14ac:dyDescent="0.25">
      <c r="B6" s="5" t="s">
        <v>9</v>
      </c>
      <c r="C6" s="8" t="s">
        <v>687</v>
      </c>
      <c r="D6"/>
      <c r="F6" s="34" t="s">
        <v>689</v>
      </c>
    </row>
    <row r="7" spans="2:10" ht="15" x14ac:dyDescent="0.25">
      <c r="B7" s="5" t="s">
        <v>1</v>
      </c>
      <c r="C7" s="8" t="s">
        <v>13</v>
      </c>
      <c r="D7"/>
      <c r="F7" s="33"/>
    </row>
    <row r="8" spans="2:10" ht="15" x14ac:dyDescent="0.25">
      <c r="B8" s="5" t="s">
        <v>10</v>
      </c>
      <c r="C8" s="9">
        <v>45302</v>
      </c>
      <c r="D8"/>
    </row>
    <row r="9" spans="2:10" ht="15" x14ac:dyDescent="0.25">
      <c r="B9" s="5" t="s">
        <v>11</v>
      </c>
      <c r="C9" s="8"/>
      <c r="D9"/>
    </row>
    <row r="10" spans="2:10" ht="21" thickBot="1" x14ac:dyDescent="0.35">
      <c r="B10" s="7" t="s">
        <v>6</v>
      </c>
      <c r="C10" s="3"/>
      <c r="D10" s="3"/>
      <c r="E10" s="3"/>
      <c r="F10" s="3"/>
      <c r="G10" s="3"/>
      <c r="H10" s="3"/>
      <c r="I10" s="3"/>
      <c r="J10" s="3"/>
    </row>
    <row r="12" spans="2:10" ht="15" x14ac:dyDescent="0.25">
      <c r="D12" s="2" t="s">
        <v>2</v>
      </c>
    </row>
    <row r="13" spans="2:10" x14ac:dyDescent="0.2">
      <c r="D13" t="s">
        <v>3</v>
      </c>
    </row>
    <row r="16" spans="2:10" ht="21" thickBot="1" x14ac:dyDescent="0.35">
      <c r="B16" s="6" t="s">
        <v>7</v>
      </c>
      <c r="C16" s="4"/>
      <c r="D16" s="4"/>
      <c r="E16" s="4"/>
      <c r="F16" s="4"/>
      <c r="G16" s="4"/>
      <c r="H16" s="4"/>
      <c r="I16" s="4"/>
      <c r="J16" s="4"/>
    </row>
    <row r="17" spans="4:4" x14ac:dyDescent="0.2">
      <c r="D17"/>
    </row>
    <row r="18" spans="4:4" ht="15" x14ac:dyDescent="0.25">
      <c r="D18" s="2" t="s">
        <v>4</v>
      </c>
    </row>
    <row r="19" spans="4:4" x14ac:dyDescent="0.2">
      <c r="D19" t="s">
        <v>5</v>
      </c>
    </row>
  </sheetData>
  <hyperlinks>
    <hyperlink ref="F6" r:id="rId1" display="https://www.oph.fi/fi/palvelumme/valtionosuudet" xr:uid="{DE529A99-0E6D-441F-BBCA-5CE027151A06}"/>
  </hyperlinks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2"/>
  <headerFooter scaleWithDoc="0">
    <oddHeader>&amp;L&amp;G</oddHeader>
    <oddFooter>&amp;L&amp;8&amp;K06+000&amp;P/&amp;N | &amp;D &amp;T | &amp;Z&amp;F&amp;R&amp;8&amp;K06+000&amp;G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B1:AO29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21.28515625" defaultRowHeight="15" x14ac:dyDescent="0.25"/>
  <cols>
    <col min="1" max="1" width="2.7109375" style="13" customWidth="1"/>
    <col min="2" max="2" width="32.28515625" style="13" bestFit="1" customWidth="1"/>
    <col min="3" max="41" width="17.28515625" style="13" customWidth="1"/>
    <col min="42" max="16384" width="21.28515625" style="13"/>
  </cols>
  <sheetData>
    <row r="1" spans="2:41" ht="53.25" customHeight="1" x14ac:dyDescent="0.25">
      <c r="B1" s="10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23</v>
      </c>
      <c r="L1" s="11" t="s">
        <v>24</v>
      </c>
      <c r="M1" s="11" t="s">
        <v>25</v>
      </c>
      <c r="N1" s="11" t="s">
        <v>26</v>
      </c>
      <c r="O1" s="11" t="s">
        <v>27</v>
      </c>
      <c r="P1" s="11" t="s">
        <v>28</v>
      </c>
      <c r="Q1" s="11" t="s">
        <v>29</v>
      </c>
      <c r="R1" s="11" t="s">
        <v>30</v>
      </c>
      <c r="S1" s="11" t="s">
        <v>31</v>
      </c>
      <c r="T1" s="11" t="s">
        <v>32</v>
      </c>
      <c r="U1" s="11" t="s">
        <v>33</v>
      </c>
      <c r="V1" s="11" t="s">
        <v>34</v>
      </c>
      <c r="W1" s="12" t="s">
        <v>35</v>
      </c>
      <c r="X1" s="11" t="s">
        <v>36</v>
      </c>
      <c r="Y1" s="11" t="s">
        <v>37</v>
      </c>
      <c r="Z1" s="11" t="s">
        <v>38</v>
      </c>
      <c r="AA1" s="11" t="s">
        <v>39</v>
      </c>
      <c r="AB1" s="11" t="s">
        <v>40</v>
      </c>
      <c r="AC1" s="11" t="s">
        <v>41</v>
      </c>
      <c r="AD1" s="11" t="s">
        <v>42</v>
      </c>
      <c r="AE1" s="11" t="s">
        <v>43</v>
      </c>
      <c r="AF1" s="11" t="s">
        <v>44</v>
      </c>
      <c r="AG1" s="11" t="s">
        <v>45</v>
      </c>
      <c r="AH1" s="11" t="s">
        <v>46</v>
      </c>
      <c r="AI1" s="11" t="s">
        <v>47</v>
      </c>
      <c r="AJ1" s="11" t="s">
        <v>48</v>
      </c>
      <c r="AK1" s="11" t="s">
        <v>49</v>
      </c>
      <c r="AL1" s="11" t="s">
        <v>50</v>
      </c>
      <c r="AM1" s="11" t="s">
        <v>51</v>
      </c>
      <c r="AN1" s="11" t="s">
        <v>52</v>
      </c>
      <c r="AO1" s="11" t="s">
        <v>53</v>
      </c>
    </row>
    <row r="2" spans="2:41" x14ac:dyDescent="0.25">
      <c r="B2" s="14" t="s">
        <v>54</v>
      </c>
      <c r="C2" s="11"/>
      <c r="D2" s="11"/>
      <c r="E2" s="11"/>
      <c r="F2" s="11"/>
      <c r="G2" s="11"/>
      <c r="H2" s="11"/>
      <c r="I2" s="11" t="s">
        <v>690</v>
      </c>
      <c r="J2" s="11"/>
      <c r="K2" s="11" t="s">
        <v>55</v>
      </c>
      <c r="L2" s="11"/>
      <c r="M2" s="11" t="s">
        <v>691</v>
      </c>
      <c r="N2" s="11" t="s">
        <v>692</v>
      </c>
      <c r="O2" s="11" t="s">
        <v>56</v>
      </c>
      <c r="P2" s="11" t="s">
        <v>57</v>
      </c>
      <c r="Q2" s="11" t="s">
        <v>58</v>
      </c>
      <c r="R2" s="11" t="s">
        <v>693</v>
      </c>
      <c r="S2" s="11" t="s">
        <v>59</v>
      </c>
      <c r="T2" s="11"/>
      <c r="U2" s="11" t="s">
        <v>694</v>
      </c>
      <c r="V2" s="11"/>
      <c r="W2" s="11"/>
      <c r="X2" s="11"/>
      <c r="Y2" s="11"/>
      <c r="Z2" s="11" t="s">
        <v>695</v>
      </c>
      <c r="AA2" s="11" t="s">
        <v>60</v>
      </c>
      <c r="AB2" s="11"/>
      <c r="AC2" s="11" t="s">
        <v>61</v>
      </c>
      <c r="AD2" s="11"/>
      <c r="AE2" s="11"/>
      <c r="AF2" s="11" t="s">
        <v>62</v>
      </c>
      <c r="AG2" s="11"/>
      <c r="AH2" s="11" t="s">
        <v>62</v>
      </c>
      <c r="AI2" s="11"/>
      <c r="AJ2" s="11"/>
      <c r="AK2" s="11"/>
      <c r="AL2" s="11"/>
      <c r="AM2" s="11" t="s">
        <v>63</v>
      </c>
      <c r="AN2" s="11"/>
      <c r="AO2" s="11"/>
    </row>
    <row r="3" spans="2:41" x14ac:dyDescent="0.25">
      <c r="B3" s="13" t="s">
        <v>64</v>
      </c>
      <c r="C3" s="15">
        <v>308969</v>
      </c>
      <c r="D3" s="15">
        <v>364411</v>
      </c>
      <c r="E3" s="15">
        <v>94429</v>
      </c>
      <c r="F3" s="15">
        <v>72310</v>
      </c>
      <c r="G3" s="15">
        <v>32728</v>
      </c>
      <c r="H3" s="15">
        <v>11908</v>
      </c>
      <c r="I3" s="15">
        <v>-875783</v>
      </c>
      <c r="J3" s="15">
        <v>2149107</v>
      </c>
      <c r="K3" s="15">
        <v>13141</v>
      </c>
      <c r="L3" s="15">
        <v>107460</v>
      </c>
      <c r="M3" s="15">
        <v>203875</v>
      </c>
      <c r="N3" s="15">
        <v>360422</v>
      </c>
      <c r="O3" s="15">
        <v>21584</v>
      </c>
      <c r="P3" s="15">
        <v>180575</v>
      </c>
      <c r="Q3" s="15">
        <v>147381</v>
      </c>
      <c r="R3" s="15">
        <v>-1875352</v>
      </c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2:41" x14ac:dyDescent="0.25">
      <c r="B4" s="13" t="s">
        <v>65</v>
      </c>
      <c r="C4" s="15"/>
      <c r="D4" s="15"/>
      <c r="E4" s="15"/>
      <c r="F4" s="15"/>
      <c r="G4" s="15">
        <v>8721</v>
      </c>
      <c r="H4" s="15">
        <v>3533</v>
      </c>
      <c r="I4" s="15">
        <v>-233370</v>
      </c>
      <c r="J4" s="15"/>
      <c r="K4" s="15"/>
      <c r="L4" s="15">
        <v>9351</v>
      </c>
      <c r="M4" s="15"/>
      <c r="N4" s="15">
        <v>127208</v>
      </c>
      <c r="O4" s="15">
        <v>30834</v>
      </c>
      <c r="P4" s="15">
        <v>3983</v>
      </c>
      <c r="Q4" s="15">
        <v>75682</v>
      </c>
      <c r="R4" s="15">
        <v>-499726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2:41" x14ac:dyDescent="0.25">
      <c r="B5" s="13" t="s">
        <v>66</v>
      </c>
      <c r="C5" s="15">
        <v>458055</v>
      </c>
      <c r="D5" s="15"/>
      <c r="E5" s="15"/>
      <c r="F5" s="15"/>
      <c r="G5" s="15">
        <v>39568</v>
      </c>
      <c r="H5" s="15">
        <v>14510</v>
      </c>
      <c r="I5" s="15">
        <v>-1058798</v>
      </c>
      <c r="J5" s="15">
        <v>1474345</v>
      </c>
      <c r="K5" s="15"/>
      <c r="L5" s="15">
        <v>156707</v>
      </c>
      <c r="M5" s="15">
        <v>67958</v>
      </c>
      <c r="N5" s="15">
        <v>318019</v>
      </c>
      <c r="O5" s="15">
        <v>37001</v>
      </c>
      <c r="P5" s="15">
        <v>240325</v>
      </c>
      <c r="Q5" s="15">
        <v>201820</v>
      </c>
      <c r="R5" s="15">
        <v>-2267250</v>
      </c>
      <c r="S5" s="15">
        <v>10065</v>
      </c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2:41" x14ac:dyDescent="0.25">
      <c r="B6" s="13" t="s">
        <v>67</v>
      </c>
      <c r="C6" s="15"/>
      <c r="D6" s="15"/>
      <c r="E6" s="15"/>
      <c r="F6" s="15"/>
      <c r="G6" s="15">
        <v>28562</v>
      </c>
      <c r="H6" s="15">
        <v>8242</v>
      </c>
      <c r="I6" s="15">
        <v>-764295</v>
      </c>
      <c r="J6" s="15">
        <v>1569494</v>
      </c>
      <c r="K6" s="15"/>
      <c r="L6" s="15">
        <v>54656</v>
      </c>
      <c r="M6" s="15"/>
      <c r="N6" s="15">
        <v>148409</v>
      </c>
      <c r="O6" s="15">
        <v>15417</v>
      </c>
      <c r="P6" s="15">
        <v>63732</v>
      </c>
      <c r="Q6" s="15">
        <v>63732</v>
      </c>
      <c r="R6" s="15">
        <v>-1636619</v>
      </c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2:41" x14ac:dyDescent="0.25">
      <c r="B7" s="13" t="s">
        <v>68</v>
      </c>
      <c r="C7" s="15"/>
      <c r="D7" s="15"/>
      <c r="E7" s="15"/>
      <c r="F7" s="15"/>
      <c r="G7" s="15">
        <v>16975</v>
      </c>
      <c r="H7" s="15">
        <v>6344</v>
      </c>
      <c r="I7" s="15">
        <v>-454247</v>
      </c>
      <c r="J7" s="15">
        <v>1257453</v>
      </c>
      <c r="K7" s="15"/>
      <c r="L7" s="15">
        <v>18718</v>
      </c>
      <c r="M7" s="15"/>
      <c r="N7" s="15"/>
      <c r="O7" s="15"/>
      <c r="P7" s="15"/>
      <c r="Q7" s="15"/>
      <c r="R7" s="15">
        <v>-972700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2:41" x14ac:dyDescent="0.25">
      <c r="B8" s="13" t="s">
        <v>69</v>
      </c>
      <c r="C8" s="15"/>
      <c r="D8" s="15"/>
      <c r="E8" s="15"/>
      <c r="F8" s="15"/>
      <c r="G8" s="15">
        <v>14131</v>
      </c>
      <c r="H8" s="15">
        <v>5551</v>
      </c>
      <c r="I8" s="15">
        <v>-378142</v>
      </c>
      <c r="J8" s="15"/>
      <c r="K8" s="15"/>
      <c r="L8" s="15">
        <v>25461</v>
      </c>
      <c r="M8" s="15"/>
      <c r="N8" s="15">
        <v>169610</v>
      </c>
      <c r="O8" s="15"/>
      <c r="P8" s="15"/>
      <c r="Q8" s="15"/>
      <c r="R8" s="15">
        <v>-809732</v>
      </c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2:41" x14ac:dyDescent="0.25">
      <c r="B9" s="13" t="s">
        <v>70</v>
      </c>
      <c r="C9" s="15"/>
      <c r="D9" s="15"/>
      <c r="E9" s="15"/>
      <c r="F9" s="15"/>
      <c r="G9" s="15">
        <v>58710</v>
      </c>
      <c r="H9" s="15">
        <v>20662</v>
      </c>
      <c r="I9" s="15">
        <v>-1571030</v>
      </c>
      <c r="J9" s="15">
        <v>1215288</v>
      </c>
      <c r="K9" s="15">
        <v>23833</v>
      </c>
      <c r="L9" s="15">
        <v>261958</v>
      </c>
      <c r="M9" s="15">
        <v>135917</v>
      </c>
      <c r="N9" s="15">
        <v>508831</v>
      </c>
      <c r="O9" s="15">
        <v>61668</v>
      </c>
      <c r="P9" s="15">
        <v>103565</v>
      </c>
      <c r="Q9" s="15">
        <v>103565</v>
      </c>
      <c r="R9" s="15">
        <v>-3364116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2:41" x14ac:dyDescent="0.25">
      <c r="B10" s="13" t="s">
        <v>71</v>
      </c>
      <c r="C10" s="15"/>
      <c r="D10" s="15"/>
      <c r="E10" s="15"/>
      <c r="F10" s="15"/>
      <c r="G10" s="15">
        <v>4779</v>
      </c>
      <c r="H10" s="15">
        <v>1225</v>
      </c>
      <c r="I10" s="15">
        <v>-127891</v>
      </c>
      <c r="J10" s="15"/>
      <c r="K10" s="15"/>
      <c r="L10" s="15">
        <v>14701</v>
      </c>
      <c r="M10" s="15"/>
      <c r="N10" s="15"/>
      <c r="O10" s="15"/>
      <c r="P10" s="15">
        <v>1328</v>
      </c>
      <c r="Q10" s="15">
        <v>1328</v>
      </c>
      <c r="R10" s="15">
        <v>-273859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2:41" x14ac:dyDescent="0.25">
      <c r="B11" s="13" t="s">
        <v>72</v>
      </c>
      <c r="C11" s="15"/>
      <c r="D11" s="15"/>
      <c r="E11" s="15"/>
      <c r="F11" s="15"/>
      <c r="G11" s="15">
        <v>6454</v>
      </c>
      <c r="H11" s="15">
        <v>1742</v>
      </c>
      <c r="I11" s="15">
        <v>-172715</v>
      </c>
      <c r="J11" s="15">
        <v>417656</v>
      </c>
      <c r="K11" s="15"/>
      <c r="L11" s="15">
        <v>13886</v>
      </c>
      <c r="M11" s="15"/>
      <c r="N11" s="15">
        <v>84805</v>
      </c>
      <c r="O11" s="15"/>
      <c r="P11" s="15"/>
      <c r="Q11" s="15"/>
      <c r="R11" s="15">
        <v>-369842</v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2" spans="2:41" x14ac:dyDescent="0.25">
      <c r="B12" s="13" t="s">
        <v>73</v>
      </c>
      <c r="C12" s="15">
        <v>273921</v>
      </c>
      <c r="D12" s="15"/>
      <c r="E12" s="15">
        <v>755430</v>
      </c>
      <c r="F12" s="15"/>
      <c r="G12" s="15">
        <v>1087997</v>
      </c>
      <c r="H12" s="15">
        <v>483225</v>
      </c>
      <c r="I12" s="15">
        <v>-29113981</v>
      </c>
      <c r="J12" s="15">
        <v>51339321</v>
      </c>
      <c r="K12" s="15"/>
      <c r="L12" s="15">
        <v>2776023</v>
      </c>
      <c r="M12" s="15">
        <v>5198811</v>
      </c>
      <c r="N12" s="15">
        <v>8798535</v>
      </c>
      <c r="O12" s="15">
        <v>49334</v>
      </c>
      <c r="P12" s="15">
        <v>12811556</v>
      </c>
      <c r="Q12" s="15">
        <v>-82321</v>
      </c>
      <c r="R12" s="15">
        <v>-62343056</v>
      </c>
      <c r="S12" s="15">
        <v>161044</v>
      </c>
      <c r="T12" s="15">
        <v>1294660</v>
      </c>
      <c r="U12" s="15">
        <v>528230</v>
      </c>
      <c r="V12" s="15">
        <v>370000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</row>
    <row r="13" spans="2:41" x14ac:dyDescent="0.25">
      <c r="B13" s="13" t="s">
        <v>74</v>
      </c>
      <c r="C13" s="15"/>
      <c r="D13" s="15"/>
      <c r="E13" s="15"/>
      <c r="F13" s="15"/>
      <c r="G13" s="15">
        <v>40188</v>
      </c>
      <c r="H13" s="15">
        <v>13561</v>
      </c>
      <c r="I13" s="15">
        <v>-1075392</v>
      </c>
      <c r="J13" s="15">
        <v>1447930</v>
      </c>
      <c r="K13" s="15"/>
      <c r="L13" s="15">
        <v>50284</v>
      </c>
      <c r="M13" s="15">
        <v>101937</v>
      </c>
      <c r="N13" s="15">
        <v>424026</v>
      </c>
      <c r="O13" s="15"/>
      <c r="P13" s="15">
        <v>191197</v>
      </c>
      <c r="Q13" s="15">
        <v>188542</v>
      </c>
      <c r="R13" s="15">
        <v>-2302785</v>
      </c>
      <c r="S13" s="15">
        <v>30196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</row>
    <row r="14" spans="2:41" x14ac:dyDescent="0.25">
      <c r="B14" s="13" t="s">
        <v>75</v>
      </c>
      <c r="C14" s="15"/>
      <c r="D14" s="15"/>
      <c r="E14" s="15"/>
      <c r="F14" s="15"/>
      <c r="G14" s="15">
        <v>32828</v>
      </c>
      <c r="H14" s="15">
        <v>11445</v>
      </c>
      <c r="I14" s="15">
        <v>-878453</v>
      </c>
      <c r="J14" s="15">
        <v>1438849</v>
      </c>
      <c r="K14" s="15"/>
      <c r="L14" s="15">
        <v>102910</v>
      </c>
      <c r="M14" s="15">
        <v>67958</v>
      </c>
      <c r="N14" s="15">
        <v>169610</v>
      </c>
      <c r="O14" s="15">
        <v>27750</v>
      </c>
      <c r="P14" s="15">
        <v>77010</v>
      </c>
      <c r="Q14" s="15">
        <v>77010</v>
      </c>
      <c r="R14" s="15">
        <v>-1881070</v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2:41" x14ac:dyDescent="0.25">
      <c r="B15" s="13" t="s">
        <v>76</v>
      </c>
      <c r="C15" s="15"/>
      <c r="D15" s="15"/>
      <c r="E15" s="15"/>
      <c r="F15" s="15"/>
      <c r="G15" s="15">
        <v>8361</v>
      </c>
      <c r="H15" s="15">
        <v>2802</v>
      </c>
      <c r="I15" s="15">
        <v>-223738</v>
      </c>
      <c r="J15" s="15">
        <v>645234</v>
      </c>
      <c r="K15" s="15"/>
      <c r="L15" s="15">
        <v>18718</v>
      </c>
      <c r="M15" s="15"/>
      <c r="N15" s="15">
        <v>148409</v>
      </c>
      <c r="O15" s="15"/>
      <c r="P15" s="15">
        <v>67716</v>
      </c>
      <c r="Q15" s="15">
        <v>61077</v>
      </c>
      <c r="R15" s="15">
        <v>-479100</v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2:41" x14ac:dyDescent="0.25">
      <c r="B16" s="13" t="s">
        <v>77</v>
      </c>
      <c r="C16" s="15">
        <v>195364</v>
      </c>
      <c r="D16" s="15">
        <v>684518</v>
      </c>
      <c r="E16" s="15">
        <v>88134</v>
      </c>
      <c r="F16" s="15"/>
      <c r="G16" s="15">
        <v>58660</v>
      </c>
      <c r="H16" s="15">
        <v>18546</v>
      </c>
      <c r="I16" s="15">
        <v>-1569695</v>
      </c>
      <c r="J16" s="15">
        <v>3081472</v>
      </c>
      <c r="K16" s="15">
        <v>48435</v>
      </c>
      <c r="L16" s="15">
        <v>100317</v>
      </c>
      <c r="M16" s="15">
        <v>203875</v>
      </c>
      <c r="N16" s="15">
        <v>1250876</v>
      </c>
      <c r="O16" s="15"/>
      <c r="P16" s="15">
        <v>209786</v>
      </c>
      <c r="Q16" s="15">
        <v>132776</v>
      </c>
      <c r="R16" s="15">
        <v>-3361257</v>
      </c>
      <c r="S16" s="15"/>
      <c r="T16" s="15"/>
      <c r="U16" s="15"/>
      <c r="V16" s="15"/>
      <c r="W16" s="15">
        <v>40832</v>
      </c>
      <c r="X16" s="15">
        <v>94158</v>
      </c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2:41" x14ac:dyDescent="0.25">
      <c r="B17" s="13" t="s">
        <v>78</v>
      </c>
      <c r="C17" s="15">
        <v>706857</v>
      </c>
      <c r="D17" s="15"/>
      <c r="E17" s="15"/>
      <c r="F17" s="15"/>
      <c r="G17" s="15">
        <v>23832</v>
      </c>
      <c r="H17" s="15">
        <v>9391</v>
      </c>
      <c r="I17" s="15">
        <v>-637739</v>
      </c>
      <c r="J17" s="15">
        <v>1127331</v>
      </c>
      <c r="K17" s="15"/>
      <c r="L17" s="15">
        <v>75256</v>
      </c>
      <c r="M17" s="15"/>
      <c r="N17" s="15">
        <v>508831</v>
      </c>
      <c r="O17" s="15"/>
      <c r="P17" s="15">
        <v>23900</v>
      </c>
      <c r="Q17" s="15">
        <v>23900</v>
      </c>
      <c r="R17" s="15">
        <v>-1365619</v>
      </c>
      <c r="S17" s="15"/>
      <c r="T17" s="15"/>
      <c r="U17" s="15"/>
      <c r="V17" s="15"/>
      <c r="W17" s="15">
        <v>381</v>
      </c>
      <c r="X17" s="15"/>
      <c r="Y17" s="15">
        <v>3617</v>
      </c>
      <c r="Z17" s="15">
        <v>-328</v>
      </c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</row>
    <row r="18" spans="2:41" x14ac:dyDescent="0.25">
      <c r="B18" s="13" t="s">
        <v>79</v>
      </c>
      <c r="C18" s="15">
        <v>640452</v>
      </c>
      <c r="D18" s="15"/>
      <c r="E18" s="15"/>
      <c r="F18" s="15"/>
      <c r="G18" s="15">
        <v>23490</v>
      </c>
      <c r="H18" s="15">
        <v>9846</v>
      </c>
      <c r="I18" s="15">
        <v>-628584</v>
      </c>
      <c r="J18" s="15">
        <v>1186180</v>
      </c>
      <c r="K18" s="15">
        <v>3455</v>
      </c>
      <c r="L18" s="15">
        <v>38028</v>
      </c>
      <c r="M18" s="15">
        <v>101937</v>
      </c>
      <c r="N18" s="15">
        <v>445227</v>
      </c>
      <c r="O18" s="15"/>
      <c r="P18" s="15">
        <v>39833</v>
      </c>
      <c r="Q18" s="15">
        <v>39833</v>
      </c>
      <c r="R18" s="15">
        <v>-1346014</v>
      </c>
      <c r="S18" s="15">
        <v>10065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2:41" x14ac:dyDescent="0.25">
      <c r="B19" s="13" t="s">
        <v>80</v>
      </c>
      <c r="C19" s="15"/>
      <c r="D19" s="15"/>
      <c r="E19" s="15"/>
      <c r="F19" s="15"/>
      <c r="G19" s="15">
        <v>3421</v>
      </c>
      <c r="H19" s="15">
        <v>833</v>
      </c>
      <c r="I19" s="15">
        <v>-91555</v>
      </c>
      <c r="J19" s="15"/>
      <c r="K19" s="15"/>
      <c r="L19" s="15">
        <v>8848</v>
      </c>
      <c r="M19" s="15"/>
      <c r="N19" s="15">
        <v>21201</v>
      </c>
      <c r="O19" s="15"/>
      <c r="P19" s="15"/>
      <c r="Q19" s="15"/>
      <c r="R19" s="15">
        <v>-196051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</row>
    <row r="20" spans="2:41" x14ac:dyDescent="0.25">
      <c r="B20" s="13" t="s">
        <v>81</v>
      </c>
      <c r="C20" s="15"/>
      <c r="D20" s="15"/>
      <c r="E20" s="15"/>
      <c r="F20" s="15"/>
      <c r="G20" s="15">
        <v>3749</v>
      </c>
      <c r="H20" s="15">
        <v>1105</v>
      </c>
      <c r="I20" s="15">
        <v>-100329</v>
      </c>
      <c r="J20" s="15"/>
      <c r="K20" s="15"/>
      <c r="L20" s="15">
        <v>9514</v>
      </c>
      <c r="M20" s="15"/>
      <c r="N20" s="15"/>
      <c r="O20" s="15"/>
      <c r="P20" s="15"/>
      <c r="Q20" s="15"/>
      <c r="R20" s="15">
        <v>-214839</v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2:41" x14ac:dyDescent="0.25">
      <c r="B21" s="13" t="s">
        <v>82</v>
      </c>
      <c r="C21" s="15">
        <v>381233</v>
      </c>
      <c r="D21" s="15"/>
      <c r="E21" s="15">
        <v>100724</v>
      </c>
      <c r="F21" s="15"/>
      <c r="G21" s="15">
        <v>69673</v>
      </c>
      <c r="H21" s="15">
        <v>20912</v>
      </c>
      <c r="I21" s="15">
        <v>-1864388</v>
      </c>
      <c r="J21" s="15">
        <v>1724499</v>
      </c>
      <c r="K21" s="15"/>
      <c r="L21" s="15">
        <v>114440</v>
      </c>
      <c r="M21" s="15">
        <v>67958</v>
      </c>
      <c r="N21" s="15">
        <v>932857</v>
      </c>
      <c r="O21" s="15"/>
      <c r="P21" s="15">
        <v>357167</v>
      </c>
      <c r="Q21" s="15">
        <v>207131</v>
      </c>
      <c r="R21" s="15">
        <v>-3992297</v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</row>
    <row r="22" spans="2:41" x14ac:dyDescent="0.25">
      <c r="B22" s="13" t="s">
        <v>83</v>
      </c>
      <c r="C22" s="15">
        <v>231984</v>
      </c>
      <c r="D22" s="15"/>
      <c r="E22" s="15"/>
      <c r="F22" s="15"/>
      <c r="G22" s="15">
        <v>16398</v>
      </c>
      <c r="H22" s="15">
        <v>4624</v>
      </c>
      <c r="I22" s="15">
        <v>-438797</v>
      </c>
      <c r="J22" s="15">
        <v>823309</v>
      </c>
      <c r="K22" s="15"/>
      <c r="L22" s="15">
        <v>27921</v>
      </c>
      <c r="M22" s="15"/>
      <c r="N22" s="15">
        <v>318019</v>
      </c>
      <c r="O22" s="15">
        <v>30834</v>
      </c>
      <c r="P22" s="15">
        <v>22572</v>
      </c>
      <c r="Q22" s="15">
        <v>17261</v>
      </c>
      <c r="R22" s="15">
        <v>-939616</v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</row>
    <row r="23" spans="2:41" x14ac:dyDescent="0.25">
      <c r="B23" s="13" t="s">
        <v>84</v>
      </c>
      <c r="C23" s="15">
        <v>96027</v>
      </c>
      <c r="D23" s="15"/>
      <c r="E23" s="15">
        <v>69248</v>
      </c>
      <c r="F23" s="15"/>
      <c r="G23" s="15">
        <v>27913</v>
      </c>
      <c r="H23" s="15">
        <v>7440</v>
      </c>
      <c r="I23" s="15">
        <v>-746938</v>
      </c>
      <c r="J23" s="15">
        <v>1296315</v>
      </c>
      <c r="K23" s="15"/>
      <c r="L23" s="15">
        <v>46772</v>
      </c>
      <c r="M23" s="15"/>
      <c r="N23" s="15">
        <v>212013</v>
      </c>
      <c r="O23" s="15"/>
      <c r="P23" s="15">
        <v>25227</v>
      </c>
      <c r="Q23" s="15">
        <v>25227</v>
      </c>
      <c r="R23" s="15">
        <v>-1599451</v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2:41" x14ac:dyDescent="0.25">
      <c r="B24" s="13" t="s">
        <v>85</v>
      </c>
      <c r="C24" s="15"/>
      <c r="D24" s="15"/>
      <c r="E24" s="15">
        <v>188858</v>
      </c>
      <c r="F24" s="15"/>
      <c r="G24" s="15">
        <v>24068</v>
      </c>
      <c r="H24" s="15">
        <v>7507</v>
      </c>
      <c r="I24" s="15">
        <v>-644034</v>
      </c>
      <c r="J24" s="15">
        <v>796693</v>
      </c>
      <c r="K24" s="15"/>
      <c r="L24" s="15">
        <v>18510</v>
      </c>
      <c r="M24" s="15">
        <v>203875</v>
      </c>
      <c r="N24" s="15">
        <v>402825</v>
      </c>
      <c r="O24" s="15">
        <v>27750</v>
      </c>
      <c r="P24" s="15">
        <v>17261</v>
      </c>
      <c r="Q24" s="15">
        <v>17261</v>
      </c>
      <c r="R24" s="15">
        <v>-1379098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2:41" x14ac:dyDescent="0.25">
      <c r="B25" s="13" t="s">
        <v>86</v>
      </c>
      <c r="C25" s="15"/>
      <c r="D25" s="15"/>
      <c r="E25" s="15"/>
      <c r="F25" s="15"/>
      <c r="G25" s="15">
        <v>9174</v>
      </c>
      <c r="H25" s="15">
        <v>1786</v>
      </c>
      <c r="I25" s="15">
        <v>-245482</v>
      </c>
      <c r="J25" s="15"/>
      <c r="K25" s="15"/>
      <c r="L25" s="15">
        <v>7099</v>
      </c>
      <c r="M25" s="15"/>
      <c r="N25" s="15"/>
      <c r="O25" s="15"/>
      <c r="P25" s="15"/>
      <c r="Q25" s="15"/>
      <c r="R25" s="15">
        <v>-525662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2:41" x14ac:dyDescent="0.25">
      <c r="B26" s="13" t="s">
        <v>87</v>
      </c>
      <c r="C26" s="15"/>
      <c r="D26" s="15"/>
      <c r="E26" s="15"/>
      <c r="F26" s="15"/>
      <c r="G26" s="15">
        <v>33355</v>
      </c>
      <c r="H26" s="15">
        <v>11993</v>
      </c>
      <c r="I26" s="15">
        <v>-892568</v>
      </c>
      <c r="J26" s="15"/>
      <c r="K26" s="15"/>
      <c r="L26" s="15">
        <v>136181</v>
      </c>
      <c r="M26" s="15"/>
      <c r="N26" s="15">
        <v>487630</v>
      </c>
      <c r="O26" s="15">
        <v>30834</v>
      </c>
      <c r="P26" s="15"/>
      <c r="Q26" s="15"/>
      <c r="R26" s="15">
        <v>-1911295</v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2:41" x14ac:dyDescent="0.25">
      <c r="B27" s="13" t="s">
        <v>88</v>
      </c>
      <c r="C27" s="15">
        <v>108288</v>
      </c>
      <c r="D27" s="15"/>
      <c r="E27" s="15"/>
      <c r="F27" s="15"/>
      <c r="G27" s="15">
        <v>28622</v>
      </c>
      <c r="H27" s="15">
        <v>9752</v>
      </c>
      <c r="I27" s="15">
        <v>-765916</v>
      </c>
      <c r="J27" s="15">
        <v>615026</v>
      </c>
      <c r="K27" s="15"/>
      <c r="L27" s="15">
        <v>46535</v>
      </c>
      <c r="M27" s="15">
        <v>33979</v>
      </c>
      <c r="N27" s="15">
        <v>254415</v>
      </c>
      <c r="O27" s="15"/>
      <c r="P27" s="15">
        <v>25227</v>
      </c>
      <c r="Q27" s="15">
        <v>17261</v>
      </c>
      <c r="R27" s="15">
        <v>-1640091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2:41" x14ac:dyDescent="0.25">
      <c r="B28" s="13" t="s">
        <v>89</v>
      </c>
      <c r="C28" s="15"/>
      <c r="D28" s="15"/>
      <c r="E28" s="15"/>
      <c r="F28" s="15"/>
      <c r="G28" s="15">
        <v>10909</v>
      </c>
      <c r="H28" s="15">
        <v>2245</v>
      </c>
      <c r="I28" s="15">
        <v>-291928</v>
      </c>
      <c r="J28" s="15">
        <v>230479</v>
      </c>
      <c r="K28" s="15"/>
      <c r="L28" s="15">
        <v>18703</v>
      </c>
      <c r="M28" s="15"/>
      <c r="N28" s="15">
        <v>84805</v>
      </c>
      <c r="O28" s="15"/>
      <c r="P28" s="15">
        <v>47799</v>
      </c>
      <c r="Q28" s="15">
        <v>22572</v>
      </c>
      <c r="R28" s="15">
        <v>-625117</v>
      </c>
      <c r="S28" s="15"/>
      <c r="T28" s="15"/>
      <c r="U28" s="15"/>
      <c r="V28" s="15"/>
      <c r="W28" s="15"/>
      <c r="X28" s="15"/>
      <c r="Y28" s="15"/>
      <c r="Z28" s="15">
        <v>35464</v>
      </c>
      <c r="AA28" s="15">
        <v>35464</v>
      </c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2:41" x14ac:dyDescent="0.25">
      <c r="B29" s="13" t="s">
        <v>90</v>
      </c>
      <c r="C29" s="15">
        <v>4960695</v>
      </c>
      <c r="D29" s="15"/>
      <c r="E29" s="15">
        <v>1101669</v>
      </c>
      <c r="F29" s="15">
        <v>853262</v>
      </c>
      <c r="G29" s="15">
        <v>2366596</v>
      </c>
      <c r="H29" s="15">
        <v>947623</v>
      </c>
      <c r="I29" s="15">
        <v>-63328350</v>
      </c>
      <c r="J29" s="15">
        <v>72162070</v>
      </c>
      <c r="K29" s="15">
        <v>1004982</v>
      </c>
      <c r="L29" s="15">
        <v>7858824</v>
      </c>
      <c r="M29" s="15">
        <v>3092104</v>
      </c>
      <c r="N29" s="15">
        <v>20438044</v>
      </c>
      <c r="O29" s="15">
        <v>231254</v>
      </c>
      <c r="P29" s="15">
        <v>8659651</v>
      </c>
      <c r="Q29" s="15">
        <v>2278436</v>
      </c>
      <c r="R29" s="15">
        <v>-135607798</v>
      </c>
      <c r="S29" s="15"/>
      <c r="T29" s="15">
        <v>3020872</v>
      </c>
      <c r="U29" s="15">
        <v>2018176</v>
      </c>
      <c r="V29" s="15">
        <v>555000</v>
      </c>
      <c r="W29" s="15">
        <v>266028</v>
      </c>
      <c r="X29" s="15"/>
      <c r="Y29" s="15"/>
      <c r="Z29" s="15">
        <v>-580558</v>
      </c>
      <c r="AA29" s="15">
        <v>1560743</v>
      </c>
      <c r="AB29" s="15">
        <v>940738</v>
      </c>
      <c r="AC29" s="15">
        <v>75143197</v>
      </c>
      <c r="AD29" s="15">
        <v>18039105</v>
      </c>
      <c r="AE29" s="15">
        <v>9174624</v>
      </c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2:41" x14ac:dyDescent="0.25">
      <c r="B30" s="13" t="s">
        <v>91</v>
      </c>
      <c r="C30" s="15">
        <v>1733913</v>
      </c>
      <c r="D30" s="15">
        <v>2138341</v>
      </c>
      <c r="E30" s="15">
        <v>519359</v>
      </c>
      <c r="F30" s="15"/>
      <c r="G30" s="15">
        <v>865407</v>
      </c>
      <c r="H30" s="15">
        <v>369948</v>
      </c>
      <c r="I30" s="15">
        <v>-23157648</v>
      </c>
      <c r="J30" s="15">
        <v>29792605</v>
      </c>
      <c r="K30" s="15">
        <v>816582</v>
      </c>
      <c r="L30" s="15">
        <v>2001426</v>
      </c>
      <c r="M30" s="15">
        <v>4145458</v>
      </c>
      <c r="N30" s="15">
        <v>5279121</v>
      </c>
      <c r="O30" s="15">
        <v>123335</v>
      </c>
      <c r="P30" s="15">
        <v>4681682</v>
      </c>
      <c r="Q30" s="15">
        <v>-395672</v>
      </c>
      <c r="R30" s="15">
        <v>-49588496</v>
      </c>
      <c r="S30" s="15">
        <v>30196</v>
      </c>
      <c r="T30" s="15"/>
      <c r="U30" s="15">
        <v>274485</v>
      </c>
      <c r="V30" s="15"/>
      <c r="W30" s="15">
        <v>183602</v>
      </c>
      <c r="X30" s="15">
        <v>336148</v>
      </c>
      <c r="Y30" s="15"/>
      <c r="Z30" s="15">
        <v>196037</v>
      </c>
      <c r="AA30" s="15">
        <v>1080337</v>
      </c>
      <c r="AB30" s="15"/>
      <c r="AC30" s="15">
        <v>26868856</v>
      </c>
      <c r="AD30" s="15">
        <v>7873374</v>
      </c>
      <c r="AE30" s="15">
        <v>3713460</v>
      </c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2:41" x14ac:dyDescent="0.25">
      <c r="B31" s="13" t="s">
        <v>92</v>
      </c>
      <c r="C31" s="15"/>
      <c r="D31" s="15"/>
      <c r="E31" s="15"/>
      <c r="F31" s="15"/>
      <c r="G31" s="15">
        <v>7452</v>
      </c>
      <c r="H31" s="15">
        <v>1706</v>
      </c>
      <c r="I31" s="15">
        <v>-199419</v>
      </c>
      <c r="J31" s="15"/>
      <c r="K31" s="15"/>
      <c r="L31" s="15">
        <v>14079</v>
      </c>
      <c r="M31" s="15"/>
      <c r="N31" s="15"/>
      <c r="O31" s="15"/>
      <c r="P31" s="15">
        <v>15933</v>
      </c>
      <c r="Q31" s="15">
        <v>-15933</v>
      </c>
      <c r="R31" s="15">
        <v>-427024</v>
      </c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2:41" x14ac:dyDescent="0.25">
      <c r="B32" s="13" t="s">
        <v>93</v>
      </c>
      <c r="C32" s="15"/>
      <c r="D32" s="15"/>
      <c r="E32" s="15"/>
      <c r="F32" s="15"/>
      <c r="G32" s="15">
        <v>81769</v>
      </c>
      <c r="H32" s="15">
        <v>28289</v>
      </c>
      <c r="I32" s="15">
        <v>-2188074</v>
      </c>
      <c r="J32" s="15"/>
      <c r="K32" s="15"/>
      <c r="L32" s="15">
        <v>171705</v>
      </c>
      <c r="M32" s="15">
        <v>101937</v>
      </c>
      <c r="N32" s="15">
        <v>911655</v>
      </c>
      <c r="O32" s="15">
        <v>27750</v>
      </c>
      <c r="P32" s="15">
        <v>65060</v>
      </c>
      <c r="Q32" s="15">
        <v>-6639</v>
      </c>
      <c r="R32" s="15">
        <v>-4685419</v>
      </c>
      <c r="S32" s="15">
        <v>30196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2:41" x14ac:dyDescent="0.25">
      <c r="B33" s="13" t="s">
        <v>94</v>
      </c>
      <c r="C33" s="15">
        <v>525545</v>
      </c>
      <c r="D33" s="15">
        <v>740636</v>
      </c>
      <c r="E33" s="15"/>
      <c r="F33" s="15"/>
      <c r="G33" s="15">
        <v>34731</v>
      </c>
      <c r="H33" s="15">
        <v>11360</v>
      </c>
      <c r="I33" s="15">
        <v>-929381</v>
      </c>
      <c r="J33" s="15">
        <v>1400420</v>
      </c>
      <c r="K33" s="15">
        <v>33852</v>
      </c>
      <c r="L33" s="15">
        <v>60821</v>
      </c>
      <c r="M33" s="15">
        <v>169896</v>
      </c>
      <c r="N33" s="15">
        <v>530032</v>
      </c>
      <c r="O33" s="15"/>
      <c r="P33" s="15">
        <v>253602</v>
      </c>
      <c r="Q33" s="15">
        <v>221736</v>
      </c>
      <c r="R33" s="15">
        <v>-1990124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2:41" x14ac:dyDescent="0.25">
      <c r="B34" s="13" t="s">
        <v>95</v>
      </c>
      <c r="C34" s="15">
        <v>30164</v>
      </c>
      <c r="D34" s="15"/>
      <c r="E34" s="15"/>
      <c r="F34" s="15"/>
      <c r="G34" s="15">
        <v>7702</v>
      </c>
      <c r="H34" s="15">
        <v>2437</v>
      </c>
      <c r="I34" s="15">
        <v>-206095</v>
      </c>
      <c r="J34" s="15"/>
      <c r="K34" s="15"/>
      <c r="L34" s="15">
        <v>6906</v>
      </c>
      <c r="M34" s="15"/>
      <c r="N34" s="15">
        <v>21201</v>
      </c>
      <c r="O34" s="15"/>
      <c r="P34" s="15"/>
      <c r="Q34" s="15"/>
      <c r="R34" s="15">
        <v>-441319</v>
      </c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2:41" x14ac:dyDescent="0.25">
      <c r="B35" s="13" t="s">
        <v>96</v>
      </c>
      <c r="C35" s="15">
        <v>65266</v>
      </c>
      <c r="D35" s="15"/>
      <c r="E35" s="15"/>
      <c r="F35" s="15"/>
      <c r="G35" s="15">
        <v>7463</v>
      </c>
      <c r="H35" s="15">
        <v>1559</v>
      </c>
      <c r="I35" s="15">
        <v>-199705</v>
      </c>
      <c r="J35" s="15"/>
      <c r="K35" s="15"/>
      <c r="L35" s="15">
        <v>9351</v>
      </c>
      <c r="M35" s="15"/>
      <c r="N35" s="15">
        <v>42403</v>
      </c>
      <c r="O35" s="15"/>
      <c r="P35" s="15">
        <v>5311</v>
      </c>
      <c r="Q35" s="15">
        <v>1328</v>
      </c>
      <c r="R35" s="15">
        <v>-427637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2:41" x14ac:dyDescent="0.25">
      <c r="B36" s="13" t="s">
        <v>97</v>
      </c>
      <c r="C36" s="15">
        <v>493265</v>
      </c>
      <c r="D36" s="15"/>
      <c r="E36" s="15">
        <v>236072</v>
      </c>
      <c r="F36" s="15"/>
      <c r="G36" s="15">
        <v>166785</v>
      </c>
      <c r="H36" s="15">
        <v>61359</v>
      </c>
      <c r="I36" s="15">
        <v>-4463030</v>
      </c>
      <c r="J36" s="15">
        <v>6797989</v>
      </c>
      <c r="K36" s="15">
        <v>374792</v>
      </c>
      <c r="L36" s="15">
        <v>421007</v>
      </c>
      <c r="M36" s="15">
        <v>509687</v>
      </c>
      <c r="N36" s="15">
        <v>848052</v>
      </c>
      <c r="O36" s="15">
        <v>61668</v>
      </c>
      <c r="P36" s="15">
        <v>507204</v>
      </c>
      <c r="Q36" s="15">
        <v>266880</v>
      </c>
      <c r="R36" s="15">
        <v>-9556883</v>
      </c>
      <c r="S36" s="15">
        <v>20131</v>
      </c>
      <c r="T36" s="15"/>
      <c r="U36" s="15">
        <v>226825</v>
      </c>
      <c r="V36" s="15"/>
      <c r="W36" s="15">
        <v>122687</v>
      </c>
      <c r="X36" s="15">
        <v>163873</v>
      </c>
      <c r="Y36" s="15"/>
      <c r="Z36" s="15">
        <v>26270</v>
      </c>
      <c r="AA36" s="15">
        <v>502406</v>
      </c>
      <c r="AB36" s="15">
        <v>4617</v>
      </c>
      <c r="AC36" s="15"/>
      <c r="AD36" s="15"/>
      <c r="AE36" s="15"/>
      <c r="AF36" s="15">
        <v>261269</v>
      </c>
      <c r="AG36" s="15"/>
      <c r="AH36" s="15"/>
      <c r="AI36" s="15"/>
      <c r="AJ36" s="15"/>
      <c r="AK36" s="15"/>
      <c r="AL36" s="15"/>
      <c r="AM36" s="15"/>
      <c r="AN36" s="15"/>
      <c r="AO36" s="15"/>
    </row>
    <row r="37" spans="2:41" x14ac:dyDescent="0.25">
      <c r="B37" s="13" t="s">
        <v>98</v>
      </c>
      <c r="C37" s="15"/>
      <c r="D37" s="15"/>
      <c r="E37" s="15"/>
      <c r="F37" s="15"/>
      <c r="G37" s="15">
        <v>36556</v>
      </c>
      <c r="H37" s="15">
        <v>12719</v>
      </c>
      <c r="I37" s="15">
        <v>-978210</v>
      </c>
      <c r="J37" s="15">
        <v>1200146</v>
      </c>
      <c r="K37" s="15"/>
      <c r="L37" s="15">
        <v>93559</v>
      </c>
      <c r="M37" s="15">
        <v>101937</v>
      </c>
      <c r="N37" s="15">
        <v>275617</v>
      </c>
      <c r="O37" s="15">
        <v>27750</v>
      </c>
      <c r="P37" s="15">
        <v>50455</v>
      </c>
      <c r="Q37" s="15">
        <v>7967</v>
      </c>
      <c r="R37" s="15">
        <v>-2094685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2:41" x14ac:dyDescent="0.25">
      <c r="B38" s="13" t="s">
        <v>99</v>
      </c>
      <c r="C38" s="15"/>
      <c r="D38" s="15"/>
      <c r="E38" s="15">
        <v>623230</v>
      </c>
      <c r="F38" s="15">
        <v>426631</v>
      </c>
      <c r="G38" s="15">
        <v>242505</v>
      </c>
      <c r="H38" s="15">
        <v>87327</v>
      </c>
      <c r="I38" s="15">
        <v>-6489261</v>
      </c>
      <c r="J38" s="15"/>
      <c r="K38" s="15"/>
      <c r="L38" s="15">
        <v>658453</v>
      </c>
      <c r="M38" s="15">
        <v>815500</v>
      </c>
      <c r="N38" s="15">
        <v>2120129</v>
      </c>
      <c r="O38" s="15">
        <v>58584</v>
      </c>
      <c r="P38" s="15">
        <v>955987</v>
      </c>
      <c r="Q38" s="15">
        <v>479321</v>
      </c>
      <c r="R38" s="15">
        <v>-13895741</v>
      </c>
      <c r="S38" s="15">
        <v>10065</v>
      </c>
      <c r="T38" s="15"/>
      <c r="U38" s="15"/>
      <c r="V38" s="15"/>
      <c r="W38" s="15"/>
      <c r="X38" s="15">
        <v>173599</v>
      </c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2:41" x14ac:dyDescent="0.25">
      <c r="B39" s="13" t="s">
        <v>100</v>
      </c>
      <c r="C39" s="15"/>
      <c r="D39" s="15">
        <v>462948</v>
      </c>
      <c r="E39" s="15">
        <v>110167</v>
      </c>
      <c r="F39" s="15"/>
      <c r="G39" s="15">
        <v>64619</v>
      </c>
      <c r="H39" s="15">
        <v>17250</v>
      </c>
      <c r="I39" s="15">
        <v>-1729153</v>
      </c>
      <c r="J39" s="15">
        <v>1488136</v>
      </c>
      <c r="K39" s="15"/>
      <c r="L39" s="15">
        <v>34901</v>
      </c>
      <c r="M39" s="15"/>
      <c r="N39" s="15">
        <v>381623</v>
      </c>
      <c r="O39" s="15">
        <v>30834</v>
      </c>
      <c r="P39" s="15">
        <v>102238</v>
      </c>
      <c r="Q39" s="15">
        <v>37177</v>
      </c>
      <c r="R39" s="15">
        <v>-3702713</v>
      </c>
      <c r="S39" s="15"/>
      <c r="T39" s="15"/>
      <c r="U39" s="15"/>
      <c r="V39" s="15"/>
      <c r="W39" s="15"/>
      <c r="X39" s="15"/>
      <c r="Y39" s="15"/>
      <c r="Z39" s="15">
        <v>7881</v>
      </c>
      <c r="AA39" s="15">
        <v>7881</v>
      </c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2:41" x14ac:dyDescent="0.25">
      <c r="B40" s="13" t="s">
        <v>101</v>
      </c>
      <c r="C40" s="15">
        <v>289709</v>
      </c>
      <c r="D40" s="15"/>
      <c r="E40" s="15"/>
      <c r="F40" s="15"/>
      <c r="G40" s="15">
        <v>35116</v>
      </c>
      <c r="H40" s="15">
        <v>15512</v>
      </c>
      <c r="I40" s="15">
        <v>-939681</v>
      </c>
      <c r="J40" s="15">
        <v>1270289</v>
      </c>
      <c r="K40" s="15">
        <v>3477</v>
      </c>
      <c r="L40" s="15">
        <v>27565</v>
      </c>
      <c r="M40" s="15">
        <v>781521</v>
      </c>
      <c r="N40" s="15">
        <v>296818</v>
      </c>
      <c r="O40" s="15">
        <v>30834</v>
      </c>
      <c r="P40" s="15">
        <v>10622</v>
      </c>
      <c r="Q40" s="15">
        <v>10622</v>
      </c>
      <c r="R40" s="15">
        <v>-2012180</v>
      </c>
      <c r="S40" s="15">
        <v>10065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104507</v>
      </c>
      <c r="AG40" s="15"/>
      <c r="AH40" s="15"/>
      <c r="AI40" s="15"/>
      <c r="AJ40" s="15"/>
      <c r="AK40" s="15"/>
      <c r="AL40" s="15"/>
      <c r="AM40" s="15"/>
      <c r="AN40" s="15"/>
      <c r="AO40" s="15"/>
    </row>
    <row r="41" spans="2:41" x14ac:dyDescent="0.25">
      <c r="B41" s="13" t="s">
        <v>102</v>
      </c>
      <c r="C41" s="15">
        <v>353944</v>
      </c>
      <c r="D41" s="15">
        <v>547584</v>
      </c>
      <c r="E41" s="15"/>
      <c r="F41" s="15"/>
      <c r="G41" s="15">
        <v>74135</v>
      </c>
      <c r="H41" s="15">
        <v>26360</v>
      </c>
      <c r="I41" s="15">
        <v>-1983791</v>
      </c>
      <c r="J41" s="15">
        <v>2296415</v>
      </c>
      <c r="K41" s="15">
        <v>26139</v>
      </c>
      <c r="L41" s="15">
        <v>166977</v>
      </c>
      <c r="M41" s="15">
        <v>305812</v>
      </c>
      <c r="N41" s="15">
        <v>551234</v>
      </c>
      <c r="O41" s="15">
        <v>30834</v>
      </c>
      <c r="P41" s="15">
        <v>188542</v>
      </c>
      <c r="Q41" s="15">
        <v>102238</v>
      </c>
      <c r="R41" s="15">
        <v>-4247980</v>
      </c>
      <c r="S41" s="15">
        <v>10065</v>
      </c>
      <c r="T41" s="15"/>
      <c r="U41" s="15"/>
      <c r="V41" s="15"/>
      <c r="W41" s="15">
        <v>140866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2:41" x14ac:dyDescent="0.25">
      <c r="B42" s="13" t="s">
        <v>103</v>
      </c>
      <c r="C42" s="15">
        <v>114419</v>
      </c>
      <c r="D42" s="15"/>
      <c r="E42" s="15"/>
      <c r="F42" s="15"/>
      <c r="G42" s="15">
        <v>23180</v>
      </c>
      <c r="H42" s="15">
        <v>7034</v>
      </c>
      <c r="I42" s="15">
        <v>-620286</v>
      </c>
      <c r="J42" s="15">
        <v>1107590</v>
      </c>
      <c r="K42" s="15"/>
      <c r="L42" s="15">
        <v>9500</v>
      </c>
      <c r="M42" s="15"/>
      <c r="N42" s="15">
        <v>21201</v>
      </c>
      <c r="O42" s="15"/>
      <c r="P42" s="15"/>
      <c r="Q42" s="15"/>
      <c r="R42" s="15">
        <v>-1328247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2:41" x14ac:dyDescent="0.25">
      <c r="B43" s="13" t="s">
        <v>104</v>
      </c>
      <c r="C43" s="15">
        <v>175399</v>
      </c>
      <c r="D43" s="15"/>
      <c r="E43" s="15"/>
      <c r="F43" s="15"/>
      <c r="G43" s="15">
        <v>24249</v>
      </c>
      <c r="H43" s="15">
        <v>7435</v>
      </c>
      <c r="I43" s="15">
        <v>-648897</v>
      </c>
      <c r="J43" s="15"/>
      <c r="K43" s="15"/>
      <c r="L43" s="15">
        <v>52626</v>
      </c>
      <c r="M43" s="15">
        <v>203875</v>
      </c>
      <c r="N43" s="15">
        <v>339221</v>
      </c>
      <c r="O43" s="15"/>
      <c r="P43" s="15">
        <v>150037</v>
      </c>
      <c r="Q43" s="15">
        <v>142070</v>
      </c>
      <c r="R43" s="15">
        <v>-1389513</v>
      </c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2:41" x14ac:dyDescent="0.25">
      <c r="B44" s="13" t="s">
        <v>105</v>
      </c>
      <c r="C44" s="15">
        <v>487948</v>
      </c>
      <c r="D44" s="15"/>
      <c r="E44" s="15"/>
      <c r="F44" s="15"/>
      <c r="G44" s="15">
        <v>44083</v>
      </c>
      <c r="H44" s="15">
        <v>18426</v>
      </c>
      <c r="I44" s="15">
        <v>-1179632</v>
      </c>
      <c r="J44" s="15">
        <v>1421503</v>
      </c>
      <c r="K44" s="15"/>
      <c r="L44" s="15">
        <v>84192</v>
      </c>
      <c r="M44" s="15">
        <v>101937</v>
      </c>
      <c r="N44" s="15">
        <v>805649</v>
      </c>
      <c r="O44" s="15">
        <v>27750</v>
      </c>
      <c r="P44" s="15">
        <v>110204</v>
      </c>
      <c r="Q44" s="15">
        <v>-6639</v>
      </c>
      <c r="R44" s="15">
        <v>-2525997</v>
      </c>
      <c r="S44" s="15">
        <v>40261</v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2:41" x14ac:dyDescent="0.25">
      <c r="B45" s="13" t="s">
        <v>106</v>
      </c>
      <c r="C45" s="15">
        <v>161022</v>
      </c>
      <c r="D45" s="15"/>
      <c r="E45" s="15"/>
      <c r="F45" s="15"/>
      <c r="G45" s="15">
        <v>16009</v>
      </c>
      <c r="H45" s="15">
        <v>2976</v>
      </c>
      <c r="I45" s="15">
        <v>-428402</v>
      </c>
      <c r="J45" s="15">
        <v>650106</v>
      </c>
      <c r="K45" s="15"/>
      <c r="L45" s="15">
        <v>18718</v>
      </c>
      <c r="M45" s="15">
        <v>33979</v>
      </c>
      <c r="N45" s="15">
        <v>169610</v>
      </c>
      <c r="O45" s="15"/>
      <c r="P45" s="15"/>
      <c r="Q45" s="15"/>
      <c r="R45" s="15">
        <v>-917356</v>
      </c>
      <c r="S45" s="15"/>
      <c r="T45" s="15"/>
      <c r="U45" s="15"/>
      <c r="V45" s="15"/>
      <c r="W45" s="15"/>
      <c r="X45" s="15"/>
      <c r="Y45" s="15"/>
      <c r="Z45" s="15">
        <v>-32837</v>
      </c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2:41" x14ac:dyDescent="0.25">
      <c r="B46" s="13" t="s">
        <v>107</v>
      </c>
      <c r="C46" s="15">
        <v>227807</v>
      </c>
      <c r="D46" s="15"/>
      <c r="E46" s="15"/>
      <c r="F46" s="15"/>
      <c r="G46" s="15">
        <v>25116</v>
      </c>
      <c r="H46" s="15">
        <v>7092</v>
      </c>
      <c r="I46" s="15">
        <v>-672072</v>
      </c>
      <c r="J46" s="15">
        <v>743225</v>
      </c>
      <c r="K46" s="15">
        <v>11626</v>
      </c>
      <c r="L46" s="15">
        <v>56227</v>
      </c>
      <c r="M46" s="15"/>
      <c r="N46" s="15">
        <v>127208</v>
      </c>
      <c r="O46" s="15"/>
      <c r="P46" s="15">
        <v>15933</v>
      </c>
      <c r="Q46" s="15">
        <v>-6639</v>
      </c>
      <c r="R46" s="15">
        <v>-1439138</v>
      </c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2:41" x14ac:dyDescent="0.25">
      <c r="B47" s="13" t="s">
        <v>108</v>
      </c>
      <c r="C47" s="15">
        <v>100042</v>
      </c>
      <c r="D47" s="15"/>
      <c r="E47" s="15"/>
      <c r="F47" s="15"/>
      <c r="G47" s="15">
        <v>19189</v>
      </c>
      <c r="H47" s="15">
        <v>6014</v>
      </c>
      <c r="I47" s="15">
        <v>-513472</v>
      </c>
      <c r="J47" s="15"/>
      <c r="K47" s="15"/>
      <c r="L47" s="15">
        <v>37421</v>
      </c>
      <c r="M47" s="15"/>
      <c r="N47" s="15">
        <v>21201</v>
      </c>
      <c r="O47" s="15"/>
      <c r="P47" s="15">
        <v>54438</v>
      </c>
      <c r="Q47" s="15">
        <v>-29211</v>
      </c>
      <c r="R47" s="15">
        <v>-1099520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2:41" x14ac:dyDescent="0.25">
      <c r="B48" s="13" t="s">
        <v>109</v>
      </c>
      <c r="C48" s="15"/>
      <c r="D48" s="15"/>
      <c r="E48" s="15"/>
      <c r="F48" s="15"/>
      <c r="G48" s="15">
        <v>6601</v>
      </c>
      <c r="H48" s="15">
        <v>1755</v>
      </c>
      <c r="I48" s="15">
        <v>-176625</v>
      </c>
      <c r="J48" s="15"/>
      <c r="K48" s="15"/>
      <c r="L48" s="15">
        <v>14257</v>
      </c>
      <c r="M48" s="15"/>
      <c r="N48" s="15"/>
      <c r="O48" s="15"/>
      <c r="P48" s="15">
        <v>19916</v>
      </c>
      <c r="Q48" s="15">
        <v>19916</v>
      </c>
      <c r="R48" s="15">
        <v>-378215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2:41" x14ac:dyDescent="0.25">
      <c r="B49" s="13" t="s">
        <v>110</v>
      </c>
      <c r="C49" s="15"/>
      <c r="D49" s="15"/>
      <c r="E49" s="15"/>
      <c r="F49" s="15"/>
      <c r="G49" s="15">
        <v>15703</v>
      </c>
      <c r="H49" s="15">
        <v>5546</v>
      </c>
      <c r="I49" s="15">
        <v>-420200</v>
      </c>
      <c r="J49" s="15">
        <v>973590</v>
      </c>
      <c r="K49" s="15"/>
      <c r="L49" s="15">
        <v>72055</v>
      </c>
      <c r="M49" s="15">
        <v>67958</v>
      </c>
      <c r="N49" s="15">
        <v>106006</v>
      </c>
      <c r="O49" s="15"/>
      <c r="P49" s="15">
        <v>9294</v>
      </c>
      <c r="Q49" s="15">
        <v>9294</v>
      </c>
      <c r="R49" s="15">
        <v>-899793</v>
      </c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2:41" x14ac:dyDescent="0.25">
      <c r="B50" s="13" t="s">
        <v>111</v>
      </c>
      <c r="C50" s="15">
        <v>336909</v>
      </c>
      <c r="D50" s="15">
        <v>629775</v>
      </c>
      <c r="E50" s="15">
        <v>78691</v>
      </c>
      <c r="F50" s="15"/>
      <c r="G50" s="15">
        <v>89841</v>
      </c>
      <c r="H50" s="15">
        <v>25910</v>
      </c>
      <c r="I50" s="15">
        <v>-2404087</v>
      </c>
      <c r="J50" s="15">
        <v>3387119</v>
      </c>
      <c r="K50" s="15">
        <v>6535</v>
      </c>
      <c r="L50" s="15">
        <v>159048</v>
      </c>
      <c r="M50" s="15">
        <v>135917</v>
      </c>
      <c r="N50" s="15">
        <v>805649</v>
      </c>
      <c r="O50" s="15">
        <v>120252</v>
      </c>
      <c r="P50" s="15">
        <v>269535</v>
      </c>
      <c r="Q50" s="15">
        <v>82321</v>
      </c>
      <c r="R50" s="15">
        <v>-5147978</v>
      </c>
      <c r="S50" s="15">
        <v>10065</v>
      </c>
      <c r="T50" s="15">
        <v>518593</v>
      </c>
      <c r="U50" s="15">
        <v>112950</v>
      </c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2:41" x14ac:dyDescent="0.25">
      <c r="B51" s="13" t="s">
        <v>112</v>
      </c>
      <c r="C51" s="15"/>
      <c r="D51" s="15"/>
      <c r="E51" s="15"/>
      <c r="F51" s="15"/>
      <c r="G51" s="15">
        <v>58022</v>
      </c>
      <c r="H51" s="15">
        <v>19967</v>
      </c>
      <c r="I51" s="15">
        <v>-1552624</v>
      </c>
      <c r="J51" s="15">
        <v>1760752</v>
      </c>
      <c r="K51" s="15"/>
      <c r="L51" s="15">
        <v>102910</v>
      </c>
      <c r="M51" s="15"/>
      <c r="N51" s="15">
        <v>572435</v>
      </c>
      <c r="O51" s="15">
        <v>24667</v>
      </c>
      <c r="P51" s="15">
        <v>139415</v>
      </c>
      <c r="Q51" s="15">
        <v>79666</v>
      </c>
      <c r="R51" s="15">
        <v>-3324702</v>
      </c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2:41" x14ac:dyDescent="0.25">
      <c r="B52" s="13" t="s">
        <v>113</v>
      </c>
      <c r="C52" s="15">
        <v>1535403</v>
      </c>
      <c r="D52" s="15">
        <v>1343675</v>
      </c>
      <c r="E52" s="15">
        <v>361977</v>
      </c>
      <c r="F52" s="15">
        <v>412169</v>
      </c>
      <c r="G52" s="15">
        <v>276256</v>
      </c>
      <c r="H52" s="15">
        <v>119590</v>
      </c>
      <c r="I52" s="15">
        <v>-7392415</v>
      </c>
      <c r="J52" s="15">
        <v>9131772</v>
      </c>
      <c r="K52" s="15">
        <v>656914</v>
      </c>
      <c r="L52" s="15">
        <v>243255</v>
      </c>
      <c r="M52" s="15">
        <v>985396</v>
      </c>
      <c r="N52" s="15">
        <v>2692564</v>
      </c>
      <c r="O52" s="15">
        <v>9250</v>
      </c>
      <c r="P52" s="15">
        <v>1925252</v>
      </c>
      <c r="Q52" s="15">
        <v>403639</v>
      </c>
      <c r="R52" s="15">
        <v>-15829705</v>
      </c>
      <c r="S52" s="15">
        <v>20131</v>
      </c>
      <c r="T52" s="15">
        <v>884684</v>
      </c>
      <c r="U52" s="15">
        <v>183374</v>
      </c>
      <c r="V52" s="15"/>
      <c r="W52" s="15">
        <v>111170</v>
      </c>
      <c r="X52" s="15"/>
      <c r="Y52" s="15"/>
      <c r="Z52" s="15">
        <v>-231501</v>
      </c>
      <c r="AA52" s="15">
        <v>459718</v>
      </c>
      <c r="AB52" s="15">
        <v>8369</v>
      </c>
      <c r="AC52" s="15">
        <v>503638</v>
      </c>
      <c r="AD52" s="15">
        <v>183781</v>
      </c>
      <c r="AE52" s="15">
        <v>57927</v>
      </c>
      <c r="AF52" s="15"/>
      <c r="AG52" s="15">
        <v>34991</v>
      </c>
      <c r="AH52" s="15">
        <v>411229</v>
      </c>
      <c r="AI52" s="15"/>
      <c r="AJ52" s="15"/>
      <c r="AK52" s="15"/>
      <c r="AL52" s="15"/>
      <c r="AM52" s="15"/>
      <c r="AN52" s="15"/>
      <c r="AO52" s="15"/>
    </row>
    <row r="53" spans="2:41" x14ac:dyDescent="0.25">
      <c r="B53" s="13" t="s">
        <v>114</v>
      </c>
      <c r="C53" s="15">
        <v>69606</v>
      </c>
      <c r="D53" s="15"/>
      <c r="E53" s="15"/>
      <c r="F53" s="15"/>
      <c r="G53" s="15">
        <v>17784</v>
      </c>
      <c r="H53" s="15">
        <v>5832</v>
      </c>
      <c r="I53" s="15">
        <v>-475896</v>
      </c>
      <c r="J53" s="15"/>
      <c r="K53" s="15"/>
      <c r="L53" s="15">
        <v>9351</v>
      </c>
      <c r="M53" s="15"/>
      <c r="N53" s="15">
        <v>84805</v>
      </c>
      <c r="O53" s="15"/>
      <c r="P53" s="15">
        <v>11950</v>
      </c>
      <c r="Q53" s="15">
        <v>1328</v>
      </c>
      <c r="R53" s="15">
        <v>-1019058</v>
      </c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2:41" x14ac:dyDescent="0.25">
      <c r="B54" s="13" t="s">
        <v>115</v>
      </c>
      <c r="C54" s="15"/>
      <c r="D54" s="15"/>
      <c r="E54" s="15"/>
      <c r="F54" s="15"/>
      <c r="G54" s="15">
        <v>16181</v>
      </c>
      <c r="H54" s="15">
        <v>4433</v>
      </c>
      <c r="I54" s="15">
        <v>-432980</v>
      </c>
      <c r="J54" s="15">
        <v>709751</v>
      </c>
      <c r="K54" s="15"/>
      <c r="L54" s="15">
        <v>28514</v>
      </c>
      <c r="M54" s="15"/>
      <c r="N54" s="15">
        <v>254415</v>
      </c>
      <c r="O54" s="15"/>
      <c r="P54" s="15">
        <v>139415</v>
      </c>
      <c r="Q54" s="15">
        <v>112860</v>
      </c>
      <c r="R54" s="15">
        <v>-927159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2:41" x14ac:dyDescent="0.25">
      <c r="B55" s="13" t="s">
        <v>116</v>
      </c>
      <c r="C55" s="15">
        <v>316889</v>
      </c>
      <c r="D55" s="15"/>
      <c r="E55" s="15"/>
      <c r="F55" s="15"/>
      <c r="G55" s="15">
        <v>14865</v>
      </c>
      <c r="H55" s="15">
        <v>3341</v>
      </c>
      <c r="I55" s="15">
        <v>-397788</v>
      </c>
      <c r="J55" s="15">
        <v>749088</v>
      </c>
      <c r="K55" s="15"/>
      <c r="L55" s="15">
        <v>14005</v>
      </c>
      <c r="M55" s="15"/>
      <c r="N55" s="15">
        <v>169610</v>
      </c>
      <c r="O55" s="15"/>
      <c r="P55" s="15">
        <v>537743</v>
      </c>
      <c r="Q55" s="15">
        <v>15933</v>
      </c>
      <c r="R55" s="15">
        <v>-851802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2:41" x14ac:dyDescent="0.25">
      <c r="B56" s="13" t="s">
        <v>117</v>
      </c>
      <c r="C56" s="15">
        <v>141816</v>
      </c>
      <c r="D56" s="15"/>
      <c r="E56" s="15"/>
      <c r="F56" s="15"/>
      <c r="G56" s="15">
        <v>15511</v>
      </c>
      <c r="H56" s="15">
        <v>3609</v>
      </c>
      <c r="I56" s="15">
        <v>-415050</v>
      </c>
      <c r="J56" s="15">
        <v>622914</v>
      </c>
      <c r="K56" s="15">
        <v>26612</v>
      </c>
      <c r="L56" s="15">
        <v>9248</v>
      </c>
      <c r="M56" s="15">
        <v>33979</v>
      </c>
      <c r="N56" s="15">
        <v>318019</v>
      </c>
      <c r="O56" s="15"/>
      <c r="P56" s="15">
        <v>63732</v>
      </c>
      <c r="Q56" s="15">
        <v>63732</v>
      </c>
      <c r="R56" s="15">
        <v>-888765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2:41" x14ac:dyDescent="0.25">
      <c r="B57" s="13" t="s">
        <v>118</v>
      </c>
      <c r="C57" s="15"/>
      <c r="D57" s="15"/>
      <c r="E57" s="15"/>
      <c r="F57" s="15"/>
      <c r="G57" s="15">
        <v>6301</v>
      </c>
      <c r="H57" s="15">
        <v>1880</v>
      </c>
      <c r="I57" s="15">
        <v>-168614</v>
      </c>
      <c r="J57" s="15"/>
      <c r="K57" s="15"/>
      <c r="L57" s="15">
        <v>9307</v>
      </c>
      <c r="M57" s="15"/>
      <c r="N57" s="15"/>
      <c r="O57" s="15"/>
      <c r="P57" s="15"/>
      <c r="Q57" s="15"/>
      <c r="R57" s="15">
        <v>-361061</v>
      </c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2:41" x14ac:dyDescent="0.25">
      <c r="B58" s="13" t="s">
        <v>119</v>
      </c>
      <c r="C58" s="15"/>
      <c r="D58" s="15"/>
      <c r="E58" s="15"/>
      <c r="F58" s="15"/>
      <c r="G58" s="15">
        <v>20561</v>
      </c>
      <c r="H58" s="15">
        <v>5382</v>
      </c>
      <c r="I58" s="15">
        <v>-550190</v>
      </c>
      <c r="J58" s="15">
        <v>839850</v>
      </c>
      <c r="K58" s="15"/>
      <c r="L58" s="15">
        <v>46772</v>
      </c>
      <c r="M58" s="15">
        <v>33979</v>
      </c>
      <c r="N58" s="15">
        <v>148409</v>
      </c>
      <c r="O58" s="15"/>
      <c r="P58" s="15">
        <v>258913</v>
      </c>
      <c r="Q58" s="15">
        <v>232358</v>
      </c>
      <c r="R58" s="15">
        <v>-1178145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2:41" x14ac:dyDescent="0.25">
      <c r="B59" s="13" t="s">
        <v>120</v>
      </c>
      <c r="C59" s="15">
        <v>1567792</v>
      </c>
      <c r="D59" s="15"/>
      <c r="E59" s="15">
        <v>884483</v>
      </c>
      <c r="F59" s="15">
        <v>759259</v>
      </c>
      <c r="G59" s="15">
        <v>519941</v>
      </c>
      <c r="H59" s="15">
        <v>240713</v>
      </c>
      <c r="I59" s="15">
        <v>-13913243</v>
      </c>
      <c r="J59" s="15"/>
      <c r="K59" s="15"/>
      <c r="L59" s="15">
        <v>1825720</v>
      </c>
      <c r="M59" s="15">
        <v>815500</v>
      </c>
      <c r="N59" s="15">
        <v>6975224</v>
      </c>
      <c r="O59" s="15">
        <v>120252</v>
      </c>
      <c r="P59" s="15">
        <v>1676961</v>
      </c>
      <c r="Q59" s="15">
        <v>1062208</v>
      </c>
      <c r="R59" s="15">
        <v>-29793043</v>
      </c>
      <c r="S59" s="15">
        <v>140914</v>
      </c>
      <c r="T59" s="15">
        <v>2958813</v>
      </c>
      <c r="U59" s="15"/>
      <c r="V59" s="15"/>
      <c r="W59" s="15">
        <v>88803</v>
      </c>
      <c r="X59" s="15">
        <v>149971</v>
      </c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>
        <v>274000</v>
      </c>
      <c r="AJ59" s="15"/>
      <c r="AK59" s="15"/>
      <c r="AL59" s="15"/>
      <c r="AM59" s="15"/>
      <c r="AN59" s="15"/>
      <c r="AO59" s="15"/>
    </row>
    <row r="60" spans="2:41" x14ac:dyDescent="0.25">
      <c r="B60" s="13" t="s">
        <v>121</v>
      </c>
      <c r="C60" s="15"/>
      <c r="D60" s="15"/>
      <c r="E60" s="15"/>
      <c r="F60" s="15"/>
      <c r="G60" s="15">
        <v>5998</v>
      </c>
      <c r="H60" s="15">
        <v>1858</v>
      </c>
      <c r="I60" s="15">
        <v>-160508</v>
      </c>
      <c r="J60" s="15"/>
      <c r="K60" s="15"/>
      <c r="L60" s="15">
        <v>9248</v>
      </c>
      <c r="M60" s="15"/>
      <c r="N60" s="15">
        <v>84805</v>
      </c>
      <c r="O60" s="15"/>
      <c r="P60" s="15"/>
      <c r="Q60" s="15"/>
      <c r="R60" s="15">
        <v>-343702</v>
      </c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2:41" x14ac:dyDescent="0.25">
      <c r="B61" s="13" t="s">
        <v>122</v>
      </c>
      <c r="C61" s="15">
        <v>281083</v>
      </c>
      <c r="D61" s="15">
        <v>532459</v>
      </c>
      <c r="E61" s="15"/>
      <c r="F61" s="15"/>
      <c r="G61" s="15">
        <v>68953</v>
      </c>
      <c r="H61" s="15">
        <v>19900</v>
      </c>
      <c r="I61" s="15">
        <v>-1845123</v>
      </c>
      <c r="J61" s="15">
        <v>1777628</v>
      </c>
      <c r="K61" s="15">
        <v>13838</v>
      </c>
      <c r="L61" s="15">
        <v>46772</v>
      </c>
      <c r="M61" s="15">
        <v>271833</v>
      </c>
      <c r="N61" s="15">
        <v>530032</v>
      </c>
      <c r="O61" s="15"/>
      <c r="P61" s="15">
        <v>408950</v>
      </c>
      <c r="Q61" s="15">
        <v>371773</v>
      </c>
      <c r="R61" s="15">
        <v>-3951044</v>
      </c>
      <c r="S61" s="15">
        <v>10065</v>
      </c>
      <c r="T61" s="15"/>
      <c r="U61" s="15"/>
      <c r="V61" s="15"/>
      <c r="W61" s="15">
        <v>9518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2:41" x14ac:dyDescent="0.25">
      <c r="B62" s="13" t="s">
        <v>123</v>
      </c>
      <c r="C62" s="15">
        <v>573558</v>
      </c>
      <c r="D62" s="15">
        <v>1045364</v>
      </c>
      <c r="E62" s="15">
        <v>103872</v>
      </c>
      <c r="F62" s="15"/>
      <c r="G62" s="15">
        <v>162625</v>
      </c>
      <c r="H62" s="15">
        <v>65836</v>
      </c>
      <c r="I62" s="15">
        <v>-4351733</v>
      </c>
      <c r="J62" s="15">
        <v>7276149</v>
      </c>
      <c r="K62" s="15">
        <v>486346</v>
      </c>
      <c r="L62" s="15">
        <v>495284</v>
      </c>
      <c r="M62" s="15">
        <v>373771</v>
      </c>
      <c r="N62" s="15">
        <v>1865714</v>
      </c>
      <c r="O62" s="15"/>
      <c r="P62" s="15">
        <v>621392</v>
      </c>
      <c r="Q62" s="15">
        <v>366462</v>
      </c>
      <c r="R62" s="15">
        <v>-9318559</v>
      </c>
      <c r="S62" s="15">
        <v>30196</v>
      </c>
      <c r="T62" s="15"/>
      <c r="U62" s="15">
        <v>75608</v>
      </c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2:41" x14ac:dyDescent="0.25">
      <c r="B63" s="13" t="s">
        <v>124</v>
      </c>
      <c r="C63" s="15">
        <v>521259</v>
      </c>
      <c r="D63" s="15"/>
      <c r="E63" s="15"/>
      <c r="F63" s="15"/>
      <c r="G63" s="15">
        <v>127762</v>
      </c>
      <c r="H63" s="15">
        <v>49263</v>
      </c>
      <c r="I63" s="15">
        <v>-3418824</v>
      </c>
      <c r="J63" s="15">
        <v>2989590</v>
      </c>
      <c r="K63" s="15">
        <v>473123</v>
      </c>
      <c r="L63" s="15">
        <v>449076</v>
      </c>
      <c r="M63" s="15">
        <v>67958</v>
      </c>
      <c r="N63" s="15">
        <v>1802110</v>
      </c>
      <c r="O63" s="15"/>
      <c r="P63" s="15">
        <v>92943</v>
      </c>
      <c r="Q63" s="15">
        <v>73027</v>
      </c>
      <c r="R63" s="15">
        <v>-7320879</v>
      </c>
      <c r="S63" s="15">
        <v>70457</v>
      </c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2:41" x14ac:dyDescent="0.25">
      <c r="B64" s="13" t="s">
        <v>125</v>
      </c>
      <c r="C64" s="15"/>
      <c r="D64" s="15"/>
      <c r="E64" s="15"/>
      <c r="F64" s="15"/>
      <c r="G64" s="15">
        <v>9584</v>
      </c>
      <c r="H64" s="15">
        <v>2254</v>
      </c>
      <c r="I64" s="15">
        <v>-256450</v>
      </c>
      <c r="J64" s="15"/>
      <c r="K64" s="15"/>
      <c r="L64" s="15">
        <v>10404</v>
      </c>
      <c r="M64" s="15"/>
      <c r="N64" s="15">
        <v>169610</v>
      </c>
      <c r="O64" s="15"/>
      <c r="P64" s="15"/>
      <c r="Q64" s="15"/>
      <c r="R64" s="15">
        <v>-549148</v>
      </c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2:41" x14ac:dyDescent="0.25">
      <c r="B65" s="13" t="s">
        <v>126</v>
      </c>
      <c r="C65" s="15">
        <v>530428</v>
      </c>
      <c r="D65" s="15">
        <v>1223903</v>
      </c>
      <c r="E65" s="15">
        <v>308467</v>
      </c>
      <c r="F65" s="15">
        <v>231393</v>
      </c>
      <c r="G65" s="15">
        <v>129363</v>
      </c>
      <c r="H65" s="15">
        <v>51843</v>
      </c>
      <c r="I65" s="15">
        <v>-3461645</v>
      </c>
      <c r="J65" s="15">
        <v>4210303</v>
      </c>
      <c r="K65" s="15">
        <v>56738</v>
      </c>
      <c r="L65" s="15">
        <v>306181</v>
      </c>
      <c r="M65" s="15">
        <v>305812</v>
      </c>
      <c r="N65" s="15">
        <v>1293279</v>
      </c>
      <c r="O65" s="15">
        <v>58584</v>
      </c>
      <c r="P65" s="15">
        <v>900221</v>
      </c>
      <c r="Q65" s="15">
        <v>618736</v>
      </c>
      <c r="R65" s="15">
        <v>-7412573</v>
      </c>
      <c r="S65" s="15"/>
      <c r="T65" s="15">
        <v>1247093</v>
      </c>
      <c r="U65" s="15">
        <v>26026</v>
      </c>
      <c r="V65" s="15"/>
      <c r="W65" s="15">
        <v>137821</v>
      </c>
      <c r="X65" s="15"/>
      <c r="Y65" s="15"/>
      <c r="Z65" s="15">
        <v>-23314</v>
      </c>
      <c r="AA65" s="15">
        <v>67644</v>
      </c>
      <c r="AB65" s="15"/>
      <c r="AC65" s="15">
        <v>21567763</v>
      </c>
      <c r="AD65" s="15">
        <v>6076053</v>
      </c>
      <c r="AE65" s="15">
        <v>3675203</v>
      </c>
      <c r="AF65" s="15"/>
      <c r="AG65" s="15">
        <v>340389</v>
      </c>
      <c r="AH65" s="15"/>
      <c r="AI65" s="15"/>
      <c r="AJ65" s="15"/>
      <c r="AK65" s="15"/>
      <c r="AL65" s="15"/>
      <c r="AM65" s="15"/>
      <c r="AN65" s="15"/>
      <c r="AO65" s="15"/>
    </row>
    <row r="66" spans="2:41" x14ac:dyDescent="0.25">
      <c r="B66" s="13" t="s">
        <v>127</v>
      </c>
      <c r="C66" s="15">
        <v>305442</v>
      </c>
      <c r="D66" s="15"/>
      <c r="E66" s="15"/>
      <c r="F66" s="15"/>
      <c r="G66" s="15">
        <v>43962</v>
      </c>
      <c r="H66" s="15">
        <v>17000</v>
      </c>
      <c r="I66" s="15">
        <v>-1176389</v>
      </c>
      <c r="J66" s="15">
        <v>2004519</v>
      </c>
      <c r="K66" s="15">
        <v>2691</v>
      </c>
      <c r="L66" s="15">
        <v>90298</v>
      </c>
      <c r="M66" s="15">
        <v>67958</v>
      </c>
      <c r="N66" s="15">
        <v>657240</v>
      </c>
      <c r="O66" s="15">
        <v>15417</v>
      </c>
      <c r="P66" s="15">
        <v>161987</v>
      </c>
      <c r="Q66" s="15">
        <v>155348</v>
      </c>
      <c r="R66" s="15">
        <v>-2519054</v>
      </c>
      <c r="S66" s="15">
        <v>30196</v>
      </c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2:41" x14ac:dyDescent="0.25">
      <c r="B67" s="13" t="s">
        <v>128</v>
      </c>
      <c r="C67" s="15"/>
      <c r="D67" s="15"/>
      <c r="E67" s="15"/>
      <c r="F67" s="15"/>
      <c r="G67" s="15">
        <v>117466</v>
      </c>
      <c r="H67" s="15">
        <v>46506</v>
      </c>
      <c r="I67" s="15">
        <v>-3143300</v>
      </c>
      <c r="J67" s="15">
        <v>3264610</v>
      </c>
      <c r="K67" s="15"/>
      <c r="L67" s="15">
        <v>446986</v>
      </c>
      <c r="M67" s="15">
        <v>237854</v>
      </c>
      <c r="N67" s="15">
        <v>1081266</v>
      </c>
      <c r="O67" s="15">
        <v>43167</v>
      </c>
      <c r="P67" s="15">
        <v>106221</v>
      </c>
      <c r="Q67" s="15">
        <v>106221</v>
      </c>
      <c r="R67" s="15">
        <v>-6730887</v>
      </c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2:41" x14ac:dyDescent="0.25">
      <c r="B68" s="13" t="s">
        <v>129</v>
      </c>
      <c r="C68" s="15"/>
      <c r="D68" s="15"/>
      <c r="E68" s="15"/>
      <c r="F68" s="15"/>
      <c r="G68" s="15">
        <v>18369</v>
      </c>
      <c r="H68" s="15">
        <v>4647</v>
      </c>
      <c r="I68" s="15">
        <v>-491537</v>
      </c>
      <c r="J68" s="15">
        <v>907078</v>
      </c>
      <c r="K68" s="15"/>
      <c r="L68" s="15">
        <v>37421</v>
      </c>
      <c r="M68" s="15"/>
      <c r="N68" s="15">
        <v>233214</v>
      </c>
      <c r="O68" s="15"/>
      <c r="P68" s="15">
        <v>50455</v>
      </c>
      <c r="Q68" s="15">
        <v>50455</v>
      </c>
      <c r="R68" s="15">
        <v>-1052550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2:41" x14ac:dyDescent="0.25">
      <c r="B69" s="13" t="s">
        <v>130</v>
      </c>
      <c r="C69" s="15"/>
      <c r="D69" s="15"/>
      <c r="E69" s="15">
        <v>62953</v>
      </c>
      <c r="F69" s="15"/>
      <c r="G69" s="15">
        <v>44650</v>
      </c>
      <c r="H69" s="15">
        <v>14786</v>
      </c>
      <c r="I69" s="15">
        <v>-1194795</v>
      </c>
      <c r="J69" s="15">
        <v>2037560</v>
      </c>
      <c r="K69" s="15"/>
      <c r="L69" s="15">
        <v>49113</v>
      </c>
      <c r="M69" s="15">
        <v>67958</v>
      </c>
      <c r="N69" s="15">
        <v>763246</v>
      </c>
      <c r="O69" s="15">
        <v>30834</v>
      </c>
      <c r="P69" s="15">
        <v>229702</v>
      </c>
      <c r="Q69" s="15">
        <v>219080</v>
      </c>
      <c r="R69" s="15">
        <v>-2558468</v>
      </c>
      <c r="S69" s="15">
        <v>10065</v>
      </c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2:41" x14ac:dyDescent="0.25">
      <c r="B70" s="13" t="s">
        <v>131</v>
      </c>
      <c r="C70" s="15"/>
      <c r="D70" s="15"/>
      <c r="E70" s="15"/>
      <c r="F70" s="15"/>
      <c r="G70" s="15">
        <v>4523</v>
      </c>
      <c r="H70" s="15">
        <v>1234</v>
      </c>
      <c r="I70" s="15">
        <v>-121025</v>
      </c>
      <c r="J70" s="15"/>
      <c r="K70" s="15"/>
      <c r="L70" s="15">
        <v>7025</v>
      </c>
      <c r="M70" s="15"/>
      <c r="N70" s="15">
        <v>84805</v>
      </c>
      <c r="O70" s="15"/>
      <c r="P70" s="15">
        <v>6639</v>
      </c>
      <c r="Q70" s="15">
        <v>6639</v>
      </c>
      <c r="R70" s="15">
        <v>-259155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2:41" x14ac:dyDescent="0.25">
      <c r="B71" s="13" t="s">
        <v>132</v>
      </c>
      <c r="C71" s="15">
        <v>207191</v>
      </c>
      <c r="D71" s="15"/>
      <c r="E71" s="15"/>
      <c r="F71" s="15"/>
      <c r="G71" s="15">
        <v>19075</v>
      </c>
      <c r="H71" s="15">
        <v>7498</v>
      </c>
      <c r="I71" s="15">
        <v>-510420</v>
      </c>
      <c r="J71" s="15">
        <v>1061527</v>
      </c>
      <c r="K71" s="15"/>
      <c r="L71" s="15">
        <v>37213</v>
      </c>
      <c r="M71" s="15">
        <v>101937</v>
      </c>
      <c r="N71" s="15">
        <v>148409</v>
      </c>
      <c r="O71" s="15"/>
      <c r="P71" s="15">
        <v>53110</v>
      </c>
      <c r="Q71" s="15">
        <v>46472</v>
      </c>
      <c r="R71" s="15">
        <v>-1092985</v>
      </c>
      <c r="S71" s="15">
        <v>10065</v>
      </c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2:41" x14ac:dyDescent="0.25">
      <c r="B72" s="13" t="s">
        <v>133</v>
      </c>
      <c r="C72" s="15"/>
      <c r="D72" s="15"/>
      <c r="E72" s="15"/>
      <c r="F72" s="15"/>
      <c r="G72" s="15">
        <v>4277</v>
      </c>
      <c r="H72" s="15">
        <v>1091</v>
      </c>
      <c r="I72" s="15">
        <v>-114444</v>
      </c>
      <c r="J72" s="15"/>
      <c r="K72" s="15"/>
      <c r="L72" s="15">
        <v>9159</v>
      </c>
      <c r="M72" s="15"/>
      <c r="N72" s="15">
        <v>21201</v>
      </c>
      <c r="O72" s="15"/>
      <c r="P72" s="15">
        <v>21244</v>
      </c>
      <c r="Q72" s="15">
        <v>21244</v>
      </c>
      <c r="R72" s="15">
        <v>-245064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2:41" x14ac:dyDescent="0.25">
      <c r="B73" s="13" t="s">
        <v>134</v>
      </c>
      <c r="C73" s="15">
        <v>192380</v>
      </c>
      <c r="D73" s="15"/>
      <c r="E73" s="15">
        <v>88134</v>
      </c>
      <c r="F73" s="15"/>
      <c r="G73" s="15">
        <v>30661</v>
      </c>
      <c r="H73" s="15">
        <v>10024</v>
      </c>
      <c r="I73" s="15">
        <v>-820468</v>
      </c>
      <c r="J73" s="15">
        <v>1440179</v>
      </c>
      <c r="K73" s="15"/>
      <c r="L73" s="15">
        <v>45616</v>
      </c>
      <c r="M73" s="15">
        <v>33979</v>
      </c>
      <c r="N73" s="15">
        <v>148409</v>
      </c>
      <c r="O73" s="15">
        <v>24667</v>
      </c>
      <c r="P73" s="15">
        <v>159331</v>
      </c>
      <c r="Q73" s="15">
        <v>82321</v>
      </c>
      <c r="R73" s="15">
        <v>-1756905</v>
      </c>
      <c r="S73" s="15"/>
      <c r="T73" s="15"/>
      <c r="U73" s="15"/>
      <c r="V73" s="15"/>
      <c r="W73" s="15">
        <v>1904</v>
      </c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2:41" x14ac:dyDescent="0.25">
      <c r="B74" s="13" t="s">
        <v>135</v>
      </c>
      <c r="C74" s="15">
        <v>153969</v>
      </c>
      <c r="D74" s="15"/>
      <c r="E74" s="15"/>
      <c r="F74" s="15"/>
      <c r="G74" s="15">
        <v>13062</v>
      </c>
      <c r="H74" s="15">
        <v>3582</v>
      </c>
      <c r="I74" s="15">
        <v>-349531</v>
      </c>
      <c r="J74" s="15">
        <v>756654</v>
      </c>
      <c r="K74" s="15"/>
      <c r="L74" s="15">
        <v>18718</v>
      </c>
      <c r="M74" s="15"/>
      <c r="N74" s="15">
        <v>148409</v>
      </c>
      <c r="O74" s="15"/>
      <c r="P74" s="15">
        <v>46472</v>
      </c>
      <c r="Q74" s="15">
        <v>46472</v>
      </c>
      <c r="R74" s="15">
        <v>-748466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2:41" x14ac:dyDescent="0.25">
      <c r="B75" s="13" t="s">
        <v>136</v>
      </c>
      <c r="C75" s="15"/>
      <c r="D75" s="15"/>
      <c r="E75" s="15"/>
      <c r="F75" s="15"/>
      <c r="G75" s="15">
        <v>7983</v>
      </c>
      <c r="H75" s="15">
        <v>2277</v>
      </c>
      <c r="I75" s="15">
        <v>-213629</v>
      </c>
      <c r="J75" s="15"/>
      <c r="K75" s="15"/>
      <c r="L75" s="15">
        <v>9351</v>
      </c>
      <c r="M75" s="15"/>
      <c r="N75" s="15">
        <v>106006</v>
      </c>
      <c r="O75" s="15">
        <v>21584</v>
      </c>
      <c r="P75" s="15">
        <v>99582</v>
      </c>
      <c r="Q75" s="15">
        <v>67716</v>
      </c>
      <c r="R75" s="15">
        <v>-457453</v>
      </c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2:41" x14ac:dyDescent="0.25">
      <c r="B76" s="13" t="s">
        <v>137</v>
      </c>
      <c r="C76" s="15">
        <v>74869</v>
      </c>
      <c r="D76" s="15"/>
      <c r="E76" s="15"/>
      <c r="F76" s="15"/>
      <c r="G76" s="15">
        <v>4476</v>
      </c>
      <c r="H76" s="15">
        <v>1118</v>
      </c>
      <c r="I76" s="15">
        <v>-119785</v>
      </c>
      <c r="J76" s="15"/>
      <c r="K76" s="15"/>
      <c r="L76" s="15">
        <v>8862</v>
      </c>
      <c r="M76" s="15">
        <v>33979</v>
      </c>
      <c r="N76" s="15">
        <v>21201</v>
      </c>
      <c r="O76" s="15"/>
      <c r="P76" s="15">
        <v>103565</v>
      </c>
      <c r="Q76" s="15">
        <v>103565</v>
      </c>
      <c r="R76" s="15">
        <v>-256500</v>
      </c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2:41" x14ac:dyDescent="0.25">
      <c r="B77" s="13" t="s">
        <v>138</v>
      </c>
      <c r="C77" s="15">
        <v>351828</v>
      </c>
      <c r="D77" s="15">
        <v>348217</v>
      </c>
      <c r="E77" s="15"/>
      <c r="F77" s="15"/>
      <c r="G77" s="15">
        <v>45441</v>
      </c>
      <c r="H77" s="15">
        <v>15655</v>
      </c>
      <c r="I77" s="15">
        <v>-1215968</v>
      </c>
      <c r="J77" s="15">
        <v>1247040</v>
      </c>
      <c r="K77" s="15"/>
      <c r="L77" s="15">
        <v>65845</v>
      </c>
      <c r="M77" s="15">
        <v>339792</v>
      </c>
      <c r="N77" s="15">
        <v>657240</v>
      </c>
      <c r="O77" s="15">
        <v>12334</v>
      </c>
      <c r="P77" s="15">
        <v>86304</v>
      </c>
      <c r="Q77" s="15">
        <v>38505</v>
      </c>
      <c r="R77" s="15">
        <v>-2603805</v>
      </c>
      <c r="S77" s="15">
        <v>10065</v>
      </c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2:41" x14ac:dyDescent="0.25">
      <c r="B78" s="13" t="s">
        <v>139</v>
      </c>
      <c r="C78" s="15"/>
      <c r="D78" s="15">
        <v>576763</v>
      </c>
      <c r="E78" s="15"/>
      <c r="F78" s="15"/>
      <c r="G78" s="15">
        <v>53873</v>
      </c>
      <c r="H78" s="15">
        <v>18150</v>
      </c>
      <c r="I78" s="15">
        <v>-1441613</v>
      </c>
      <c r="J78" s="15">
        <v>2250148</v>
      </c>
      <c r="K78" s="15"/>
      <c r="L78" s="15">
        <v>74456</v>
      </c>
      <c r="M78" s="15">
        <v>101937</v>
      </c>
      <c r="N78" s="15">
        <v>636039</v>
      </c>
      <c r="O78" s="15"/>
      <c r="P78" s="15">
        <v>455422</v>
      </c>
      <c r="Q78" s="15">
        <v>416917</v>
      </c>
      <c r="R78" s="15">
        <v>-3086990</v>
      </c>
      <c r="S78" s="15">
        <v>10065</v>
      </c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2:41" x14ac:dyDescent="0.25">
      <c r="B79" s="13" t="s">
        <v>140</v>
      </c>
      <c r="C79" s="15">
        <v>224986</v>
      </c>
      <c r="D79" s="15"/>
      <c r="E79" s="15"/>
      <c r="F79" s="15"/>
      <c r="G79" s="15">
        <v>36652</v>
      </c>
      <c r="H79" s="15">
        <v>14835</v>
      </c>
      <c r="I79" s="15">
        <v>-980785</v>
      </c>
      <c r="J79" s="15">
        <v>5351010</v>
      </c>
      <c r="K79" s="15"/>
      <c r="L79" s="15">
        <v>164354</v>
      </c>
      <c r="M79" s="15"/>
      <c r="N79" s="15">
        <v>106006</v>
      </c>
      <c r="O79" s="15"/>
      <c r="P79" s="15">
        <v>77010</v>
      </c>
      <c r="Q79" s="15">
        <v>29211</v>
      </c>
      <c r="R79" s="15">
        <v>-2100198</v>
      </c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2:41" x14ac:dyDescent="0.25">
      <c r="B80" s="13" t="s">
        <v>141</v>
      </c>
      <c r="C80" s="15"/>
      <c r="D80" s="15"/>
      <c r="E80" s="15"/>
      <c r="F80" s="15"/>
      <c r="G80" s="15">
        <v>14962</v>
      </c>
      <c r="H80" s="15">
        <v>5849</v>
      </c>
      <c r="I80" s="15">
        <v>-400363</v>
      </c>
      <c r="J80" s="15">
        <v>1259805</v>
      </c>
      <c r="K80" s="15">
        <v>26121</v>
      </c>
      <c r="L80" s="15">
        <v>37094</v>
      </c>
      <c r="M80" s="15">
        <v>237854</v>
      </c>
      <c r="N80" s="15">
        <v>106006</v>
      </c>
      <c r="O80" s="15"/>
      <c r="P80" s="15"/>
      <c r="Q80" s="15"/>
      <c r="R80" s="15">
        <v>-857316</v>
      </c>
      <c r="S80" s="15"/>
      <c r="T80" s="15"/>
      <c r="U80" s="15">
        <v>146690</v>
      </c>
      <c r="V80" s="15">
        <v>185000</v>
      </c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2:41" x14ac:dyDescent="0.25">
      <c r="B81" s="13" t="s">
        <v>142</v>
      </c>
      <c r="C81" s="15"/>
      <c r="D81" s="15"/>
      <c r="E81" s="15"/>
      <c r="F81" s="15"/>
      <c r="G81" s="15">
        <v>7231</v>
      </c>
      <c r="H81" s="15">
        <v>1635</v>
      </c>
      <c r="I81" s="15">
        <v>-193506</v>
      </c>
      <c r="J81" s="15"/>
      <c r="K81" s="15"/>
      <c r="L81" s="15">
        <v>18703</v>
      </c>
      <c r="M81" s="15"/>
      <c r="N81" s="15">
        <v>42403</v>
      </c>
      <c r="O81" s="15"/>
      <c r="P81" s="15">
        <v>63732</v>
      </c>
      <c r="Q81" s="15">
        <v>63732</v>
      </c>
      <c r="R81" s="15">
        <v>-414362</v>
      </c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2:41" x14ac:dyDescent="0.25">
      <c r="B82" s="13" t="s">
        <v>143</v>
      </c>
      <c r="C82" s="15">
        <v>1056949</v>
      </c>
      <c r="D82" s="15">
        <v>909601</v>
      </c>
      <c r="E82" s="15">
        <v>188858</v>
      </c>
      <c r="F82" s="15">
        <v>94003</v>
      </c>
      <c r="G82" s="15">
        <v>69494</v>
      </c>
      <c r="H82" s="15">
        <v>22992</v>
      </c>
      <c r="I82" s="15">
        <v>-1859620</v>
      </c>
      <c r="J82" s="15">
        <v>1782003</v>
      </c>
      <c r="K82" s="15"/>
      <c r="L82" s="15">
        <v>138834</v>
      </c>
      <c r="M82" s="15">
        <v>407750</v>
      </c>
      <c r="N82" s="15">
        <v>699643</v>
      </c>
      <c r="O82" s="15"/>
      <c r="P82" s="15">
        <v>309368</v>
      </c>
      <c r="Q82" s="15">
        <v>46472</v>
      </c>
      <c r="R82" s="15">
        <v>-3982086</v>
      </c>
      <c r="S82" s="15"/>
      <c r="T82" s="15">
        <v>215777</v>
      </c>
      <c r="U82" s="15"/>
      <c r="V82" s="15"/>
      <c r="W82" s="15">
        <v>138392</v>
      </c>
      <c r="X82" s="15"/>
      <c r="Y82" s="15"/>
      <c r="Z82" s="15">
        <v>-233799</v>
      </c>
      <c r="AA82" s="15"/>
      <c r="AB82" s="15"/>
      <c r="AC82" s="15"/>
      <c r="AD82" s="15"/>
      <c r="AE82" s="15"/>
      <c r="AF82" s="15"/>
      <c r="AG82" s="15">
        <v>34991</v>
      </c>
      <c r="AH82" s="15"/>
      <c r="AI82" s="15"/>
      <c r="AJ82" s="15"/>
      <c r="AK82" s="15"/>
      <c r="AL82" s="15"/>
      <c r="AM82" s="15"/>
      <c r="AN82" s="15"/>
      <c r="AO82" s="15"/>
    </row>
    <row r="83" spans="2:41" x14ac:dyDescent="0.25">
      <c r="B83" s="13" t="s">
        <v>144</v>
      </c>
      <c r="C83" s="15"/>
      <c r="D83" s="15"/>
      <c r="E83" s="15"/>
      <c r="F83" s="15"/>
      <c r="G83" s="15">
        <v>27696</v>
      </c>
      <c r="H83" s="15">
        <v>9725</v>
      </c>
      <c r="I83" s="15">
        <v>-741120</v>
      </c>
      <c r="J83" s="15">
        <v>1248240</v>
      </c>
      <c r="K83" s="15"/>
      <c r="L83" s="15">
        <v>65490</v>
      </c>
      <c r="M83" s="15">
        <v>169896</v>
      </c>
      <c r="N83" s="15">
        <v>275617</v>
      </c>
      <c r="O83" s="15"/>
      <c r="P83" s="15"/>
      <c r="Q83" s="15">
        <v>-13278</v>
      </c>
      <c r="R83" s="15">
        <v>-1586994</v>
      </c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2:41" x14ac:dyDescent="0.25">
      <c r="B84" s="13" t="s">
        <v>145</v>
      </c>
      <c r="C84" s="15">
        <v>327197</v>
      </c>
      <c r="D84" s="15"/>
      <c r="E84" s="15"/>
      <c r="F84" s="15"/>
      <c r="G84" s="15">
        <v>68785</v>
      </c>
      <c r="H84" s="15">
        <v>33047</v>
      </c>
      <c r="I84" s="15">
        <v>-1840641</v>
      </c>
      <c r="J84" s="15">
        <v>3448998</v>
      </c>
      <c r="K84" s="15"/>
      <c r="L84" s="15">
        <v>397976</v>
      </c>
      <c r="M84" s="15">
        <v>509687</v>
      </c>
      <c r="N84" s="15">
        <v>954058</v>
      </c>
      <c r="O84" s="15">
        <v>49334</v>
      </c>
      <c r="P84" s="15">
        <v>13278</v>
      </c>
      <c r="Q84" s="15">
        <v>7967</v>
      </c>
      <c r="R84" s="15">
        <v>-3941446</v>
      </c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</row>
    <row r="85" spans="2:41" x14ac:dyDescent="0.25">
      <c r="B85" s="13" t="s">
        <v>146</v>
      </c>
      <c r="C85" s="15">
        <v>412483</v>
      </c>
      <c r="D85" s="15"/>
      <c r="E85" s="15">
        <v>182562</v>
      </c>
      <c r="F85" s="15"/>
      <c r="G85" s="15">
        <v>134277</v>
      </c>
      <c r="H85" s="15">
        <v>53121</v>
      </c>
      <c r="I85" s="15">
        <v>-3593160</v>
      </c>
      <c r="J85" s="15">
        <v>4160925</v>
      </c>
      <c r="K85" s="15">
        <v>3075</v>
      </c>
      <c r="L85" s="15">
        <v>297586</v>
      </c>
      <c r="M85" s="15">
        <v>271833</v>
      </c>
      <c r="N85" s="15">
        <v>826850</v>
      </c>
      <c r="O85" s="15">
        <v>83251</v>
      </c>
      <c r="P85" s="15">
        <v>1911974</v>
      </c>
      <c r="Q85" s="15">
        <v>286796</v>
      </c>
      <c r="R85" s="15">
        <v>-7694193</v>
      </c>
      <c r="S85" s="15">
        <v>40261</v>
      </c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</row>
    <row r="86" spans="2:41" x14ac:dyDescent="0.25">
      <c r="B86" s="13" t="s">
        <v>147</v>
      </c>
      <c r="C86" s="15">
        <v>321772</v>
      </c>
      <c r="D86" s="15">
        <v>253550</v>
      </c>
      <c r="E86" s="15"/>
      <c r="F86" s="15"/>
      <c r="G86" s="15">
        <v>32967</v>
      </c>
      <c r="H86" s="15">
        <v>9476</v>
      </c>
      <c r="I86" s="15">
        <v>-882173</v>
      </c>
      <c r="J86" s="15">
        <v>1259291</v>
      </c>
      <c r="K86" s="15"/>
      <c r="L86" s="15">
        <v>107475</v>
      </c>
      <c r="M86" s="15">
        <v>67958</v>
      </c>
      <c r="N86" s="15">
        <v>530032</v>
      </c>
      <c r="O86" s="15">
        <v>18500</v>
      </c>
      <c r="P86" s="15">
        <v>211114</v>
      </c>
      <c r="Q86" s="15">
        <v>211114</v>
      </c>
      <c r="R86" s="15">
        <v>-1889035</v>
      </c>
      <c r="S86" s="15">
        <v>10065</v>
      </c>
      <c r="T86" s="15"/>
      <c r="U86" s="15"/>
      <c r="V86" s="15"/>
      <c r="W86" s="15"/>
      <c r="X86" s="15"/>
      <c r="Y86" s="15">
        <v>5045</v>
      </c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</row>
    <row r="87" spans="2:41" x14ac:dyDescent="0.25">
      <c r="B87" s="13" t="s">
        <v>148</v>
      </c>
      <c r="C87" s="15"/>
      <c r="D87" s="15"/>
      <c r="E87" s="15"/>
      <c r="F87" s="15"/>
      <c r="G87" s="15">
        <v>6312</v>
      </c>
      <c r="H87" s="15">
        <v>1590</v>
      </c>
      <c r="I87" s="15">
        <v>-168900</v>
      </c>
      <c r="J87" s="15"/>
      <c r="K87" s="15"/>
      <c r="L87" s="15">
        <v>11915</v>
      </c>
      <c r="M87" s="15">
        <v>33979</v>
      </c>
      <c r="N87" s="15">
        <v>63604</v>
      </c>
      <c r="O87" s="15"/>
      <c r="P87" s="15">
        <v>23900</v>
      </c>
      <c r="Q87" s="15">
        <v>23900</v>
      </c>
      <c r="R87" s="15">
        <v>-361674</v>
      </c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</row>
    <row r="88" spans="2:41" x14ac:dyDescent="0.25">
      <c r="B88" s="13" t="s">
        <v>149</v>
      </c>
      <c r="C88" s="15">
        <v>80945</v>
      </c>
      <c r="D88" s="15"/>
      <c r="E88" s="15"/>
      <c r="F88" s="15"/>
      <c r="G88" s="15">
        <v>5538</v>
      </c>
      <c r="H88" s="15">
        <v>1947</v>
      </c>
      <c r="I88" s="15">
        <v>-148205</v>
      </c>
      <c r="J88" s="15">
        <v>651844</v>
      </c>
      <c r="K88" s="15"/>
      <c r="L88" s="15">
        <v>9351</v>
      </c>
      <c r="M88" s="15"/>
      <c r="N88" s="15">
        <v>84805</v>
      </c>
      <c r="O88" s="15"/>
      <c r="P88" s="15"/>
      <c r="Q88" s="15"/>
      <c r="R88" s="15">
        <v>-317358</v>
      </c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2:41" x14ac:dyDescent="0.25">
      <c r="B89" s="13" t="s">
        <v>150</v>
      </c>
      <c r="C89" s="15">
        <v>538891</v>
      </c>
      <c r="D89" s="15">
        <v>576152</v>
      </c>
      <c r="E89" s="15"/>
      <c r="F89" s="15"/>
      <c r="G89" s="15">
        <v>145133</v>
      </c>
      <c r="H89" s="15">
        <v>58766</v>
      </c>
      <c r="I89" s="15">
        <v>-3883657</v>
      </c>
      <c r="J89" s="15">
        <v>5595403</v>
      </c>
      <c r="K89" s="15">
        <v>5382</v>
      </c>
      <c r="L89" s="15">
        <v>400837</v>
      </c>
      <c r="M89" s="15">
        <v>169896</v>
      </c>
      <c r="N89" s="15">
        <v>1166071</v>
      </c>
      <c r="O89" s="15"/>
      <c r="P89" s="15">
        <v>580231</v>
      </c>
      <c r="Q89" s="15">
        <v>277502</v>
      </c>
      <c r="R89" s="15">
        <v>-8316247</v>
      </c>
      <c r="S89" s="15">
        <v>10065</v>
      </c>
      <c r="T89" s="15"/>
      <c r="U89" s="15"/>
      <c r="V89" s="15"/>
      <c r="W89" s="15">
        <v>57869</v>
      </c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2:41" x14ac:dyDescent="0.25">
      <c r="B90" s="13" t="s">
        <v>151</v>
      </c>
      <c r="C90" s="15">
        <v>201223</v>
      </c>
      <c r="D90" s="15"/>
      <c r="E90" s="15"/>
      <c r="F90" s="15"/>
      <c r="G90" s="15">
        <v>34667</v>
      </c>
      <c r="H90" s="15">
        <v>8500</v>
      </c>
      <c r="I90" s="15">
        <v>-927664</v>
      </c>
      <c r="J90" s="15">
        <v>1322470</v>
      </c>
      <c r="K90" s="15">
        <v>14571</v>
      </c>
      <c r="L90" s="15">
        <v>37020</v>
      </c>
      <c r="M90" s="15"/>
      <c r="N90" s="15">
        <v>275617</v>
      </c>
      <c r="O90" s="15">
        <v>24667</v>
      </c>
      <c r="P90" s="15">
        <v>446127</v>
      </c>
      <c r="Q90" s="15">
        <v>367790</v>
      </c>
      <c r="R90" s="15">
        <v>-1986448</v>
      </c>
      <c r="S90" s="15">
        <v>10065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2:41" x14ac:dyDescent="0.25">
      <c r="B91" s="13" t="s">
        <v>152</v>
      </c>
      <c r="C91" s="15">
        <v>557337</v>
      </c>
      <c r="D91" s="15"/>
      <c r="E91" s="15"/>
      <c r="F91" s="15"/>
      <c r="G91" s="15">
        <v>23654</v>
      </c>
      <c r="H91" s="15">
        <v>8309</v>
      </c>
      <c r="I91" s="15">
        <v>-632971</v>
      </c>
      <c r="J91" s="15">
        <v>1104807</v>
      </c>
      <c r="K91" s="15"/>
      <c r="L91" s="15">
        <v>64319</v>
      </c>
      <c r="M91" s="15">
        <v>33979</v>
      </c>
      <c r="N91" s="15">
        <v>212013</v>
      </c>
      <c r="O91" s="15">
        <v>30834</v>
      </c>
      <c r="P91" s="15">
        <v>11950</v>
      </c>
      <c r="Q91" s="15">
        <v>2656</v>
      </c>
      <c r="R91" s="15">
        <v>-1355408</v>
      </c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2:41" x14ac:dyDescent="0.25">
      <c r="B92" s="13" t="s">
        <v>153</v>
      </c>
      <c r="C92" s="15">
        <v>221568</v>
      </c>
      <c r="D92" s="15"/>
      <c r="E92" s="15"/>
      <c r="F92" s="15"/>
      <c r="G92" s="15">
        <v>27076</v>
      </c>
      <c r="H92" s="15">
        <v>8625</v>
      </c>
      <c r="I92" s="15">
        <v>-724526</v>
      </c>
      <c r="J92" s="15">
        <v>1203882</v>
      </c>
      <c r="K92" s="15">
        <v>6144</v>
      </c>
      <c r="L92" s="15">
        <v>23401</v>
      </c>
      <c r="M92" s="15"/>
      <c r="N92" s="15">
        <v>339221</v>
      </c>
      <c r="O92" s="15"/>
      <c r="P92" s="15">
        <v>19916</v>
      </c>
      <c r="Q92" s="15">
        <v>19916</v>
      </c>
      <c r="R92" s="15">
        <v>-1551459</v>
      </c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2:41" x14ac:dyDescent="0.25">
      <c r="B93" s="13" t="s">
        <v>154</v>
      </c>
      <c r="C93" s="15"/>
      <c r="D93" s="15"/>
      <c r="E93" s="15"/>
      <c r="F93" s="15"/>
      <c r="G93" s="15">
        <v>3792</v>
      </c>
      <c r="H93" s="15">
        <v>1127</v>
      </c>
      <c r="I93" s="15">
        <v>-101474</v>
      </c>
      <c r="J93" s="15"/>
      <c r="K93" s="15"/>
      <c r="L93" s="15">
        <v>9263</v>
      </c>
      <c r="M93" s="15"/>
      <c r="N93" s="15">
        <v>21201</v>
      </c>
      <c r="O93" s="15"/>
      <c r="P93" s="15"/>
      <c r="Q93" s="15"/>
      <c r="R93" s="15">
        <v>-217290</v>
      </c>
      <c r="S93" s="15"/>
      <c r="T93" s="15"/>
      <c r="U93" s="15"/>
      <c r="V93" s="15"/>
      <c r="W93" s="15"/>
      <c r="X93" s="15"/>
      <c r="Y93" s="15"/>
      <c r="Z93" s="15">
        <v>-985</v>
      </c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2:41" x14ac:dyDescent="0.25">
      <c r="B94" s="13" t="s">
        <v>155</v>
      </c>
      <c r="C94" s="15">
        <v>95213</v>
      </c>
      <c r="D94" s="15"/>
      <c r="E94" s="15"/>
      <c r="F94" s="15"/>
      <c r="G94" s="15">
        <v>24602</v>
      </c>
      <c r="H94" s="15">
        <v>7435</v>
      </c>
      <c r="I94" s="15">
        <v>-658339</v>
      </c>
      <c r="J94" s="15">
        <v>1150223</v>
      </c>
      <c r="K94" s="15">
        <v>12842</v>
      </c>
      <c r="L94" s="15">
        <v>28054</v>
      </c>
      <c r="M94" s="15"/>
      <c r="N94" s="15">
        <v>339221</v>
      </c>
      <c r="O94" s="15"/>
      <c r="P94" s="15">
        <v>22572</v>
      </c>
      <c r="Q94" s="15">
        <v>3983</v>
      </c>
      <c r="R94" s="15">
        <v>-1409731</v>
      </c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</row>
    <row r="95" spans="2:41" x14ac:dyDescent="0.25">
      <c r="B95" s="13" t="s">
        <v>156</v>
      </c>
      <c r="C95" s="15">
        <v>682389</v>
      </c>
      <c r="D95" s="15"/>
      <c r="E95" s="15">
        <v>185710</v>
      </c>
      <c r="F95" s="15">
        <v>325397</v>
      </c>
      <c r="G95" s="15">
        <v>171093</v>
      </c>
      <c r="H95" s="15">
        <v>73089</v>
      </c>
      <c r="I95" s="15">
        <v>-4578332</v>
      </c>
      <c r="J95" s="15">
        <v>6311436</v>
      </c>
      <c r="K95" s="15">
        <v>358302</v>
      </c>
      <c r="L95" s="15">
        <v>740452</v>
      </c>
      <c r="M95" s="15">
        <v>1257229</v>
      </c>
      <c r="N95" s="15">
        <v>2141330</v>
      </c>
      <c r="O95" s="15">
        <v>83251</v>
      </c>
      <c r="P95" s="15">
        <v>565626</v>
      </c>
      <c r="Q95" s="15">
        <v>256258</v>
      </c>
      <c r="R95" s="15">
        <v>-9803785</v>
      </c>
      <c r="S95" s="15">
        <v>10065</v>
      </c>
      <c r="T95" s="15"/>
      <c r="U95" s="15">
        <v>184700</v>
      </c>
      <c r="V95" s="15"/>
      <c r="W95" s="15">
        <v>6092</v>
      </c>
      <c r="X95" s="15"/>
      <c r="Y95" s="15"/>
      <c r="Z95" s="15">
        <v>31195</v>
      </c>
      <c r="AA95" s="15">
        <v>37434</v>
      </c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</row>
    <row r="96" spans="2:41" x14ac:dyDescent="0.25">
      <c r="B96" s="13" t="s">
        <v>157</v>
      </c>
      <c r="C96" s="15">
        <v>127114</v>
      </c>
      <c r="D96" s="15"/>
      <c r="E96" s="15"/>
      <c r="F96" s="15"/>
      <c r="G96" s="15">
        <v>14252</v>
      </c>
      <c r="H96" s="15">
        <v>4589</v>
      </c>
      <c r="I96" s="15">
        <v>-381385</v>
      </c>
      <c r="J96" s="15">
        <v>663998</v>
      </c>
      <c r="K96" s="15"/>
      <c r="L96" s="15">
        <v>35034</v>
      </c>
      <c r="M96" s="15"/>
      <c r="N96" s="15">
        <v>106006</v>
      </c>
      <c r="O96" s="15"/>
      <c r="P96" s="15">
        <v>9294</v>
      </c>
      <c r="Q96" s="15">
        <v>9294</v>
      </c>
      <c r="R96" s="15">
        <v>-816676</v>
      </c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</row>
    <row r="97" spans="2:41" x14ac:dyDescent="0.25">
      <c r="B97" s="13" t="s">
        <v>158</v>
      </c>
      <c r="C97" s="15"/>
      <c r="D97" s="15"/>
      <c r="E97" s="15"/>
      <c r="F97" s="15"/>
      <c r="G97" s="15">
        <v>8985</v>
      </c>
      <c r="H97" s="15">
        <v>2504</v>
      </c>
      <c r="I97" s="15">
        <v>-240428</v>
      </c>
      <c r="J97" s="15">
        <v>468684</v>
      </c>
      <c r="K97" s="15">
        <v>9502</v>
      </c>
      <c r="L97" s="15">
        <v>13960</v>
      </c>
      <c r="M97" s="15"/>
      <c r="N97" s="15">
        <v>169610</v>
      </c>
      <c r="O97" s="15"/>
      <c r="P97" s="15">
        <v>7967</v>
      </c>
      <c r="Q97" s="15">
        <v>7967</v>
      </c>
      <c r="R97" s="15">
        <v>-514839</v>
      </c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</row>
    <row r="98" spans="2:41" x14ac:dyDescent="0.25">
      <c r="B98" s="13" t="s">
        <v>159</v>
      </c>
      <c r="C98" s="15"/>
      <c r="D98" s="15"/>
      <c r="E98" s="15"/>
      <c r="F98" s="15"/>
      <c r="G98" s="15">
        <v>54020</v>
      </c>
      <c r="H98" s="15">
        <v>22578</v>
      </c>
      <c r="I98" s="15">
        <v>-1445523</v>
      </c>
      <c r="J98" s="15">
        <v>1479976</v>
      </c>
      <c r="K98" s="15"/>
      <c r="L98" s="15">
        <v>192630</v>
      </c>
      <c r="M98" s="15">
        <v>67958</v>
      </c>
      <c r="N98" s="15">
        <v>742045</v>
      </c>
      <c r="O98" s="15">
        <v>30834</v>
      </c>
      <c r="P98" s="15">
        <v>42488</v>
      </c>
      <c r="Q98" s="15">
        <v>37177</v>
      </c>
      <c r="R98" s="15">
        <v>-3095363</v>
      </c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</row>
    <row r="99" spans="2:41" x14ac:dyDescent="0.25">
      <c r="B99" s="13" t="s">
        <v>160</v>
      </c>
      <c r="C99" s="15"/>
      <c r="D99" s="15"/>
      <c r="E99" s="15"/>
      <c r="F99" s="15"/>
      <c r="G99" s="15">
        <v>7214</v>
      </c>
      <c r="H99" s="15">
        <v>2415</v>
      </c>
      <c r="I99" s="15">
        <v>-193029</v>
      </c>
      <c r="J99" s="15"/>
      <c r="K99" s="15"/>
      <c r="L99" s="15">
        <v>28054</v>
      </c>
      <c r="M99" s="15"/>
      <c r="N99" s="15">
        <v>212013</v>
      </c>
      <c r="O99" s="15"/>
      <c r="P99" s="15">
        <v>31866</v>
      </c>
      <c r="Q99" s="15">
        <v>31866</v>
      </c>
      <c r="R99" s="15">
        <v>-413341</v>
      </c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</row>
    <row r="100" spans="2:41" x14ac:dyDescent="0.25">
      <c r="B100" s="13" t="s">
        <v>161</v>
      </c>
      <c r="C100" s="15"/>
      <c r="D100" s="15"/>
      <c r="E100" s="15"/>
      <c r="F100" s="15"/>
      <c r="G100" s="15">
        <v>7937</v>
      </c>
      <c r="H100" s="15">
        <v>2419</v>
      </c>
      <c r="I100" s="15">
        <v>-212389</v>
      </c>
      <c r="J100" s="15">
        <v>1204417</v>
      </c>
      <c r="K100" s="15"/>
      <c r="L100" s="15">
        <v>28069</v>
      </c>
      <c r="M100" s="15"/>
      <c r="N100" s="15">
        <v>169610</v>
      </c>
      <c r="O100" s="15"/>
      <c r="P100" s="15">
        <v>47799</v>
      </c>
      <c r="Q100" s="15">
        <v>47799</v>
      </c>
      <c r="R100" s="15">
        <v>-454798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</row>
    <row r="101" spans="2:41" x14ac:dyDescent="0.25">
      <c r="B101" s="13" t="s">
        <v>162</v>
      </c>
      <c r="C101" s="15">
        <v>711360</v>
      </c>
      <c r="D101" s="15"/>
      <c r="E101" s="15">
        <v>434373</v>
      </c>
      <c r="F101" s="15">
        <v>325397</v>
      </c>
      <c r="G101" s="15">
        <v>180399</v>
      </c>
      <c r="H101" s="15">
        <v>60552</v>
      </c>
      <c r="I101" s="15">
        <v>-4827343</v>
      </c>
      <c r="J101" s="15">
        <v>6242324</v>
      </c>
      <c r="K101" s="15">
        <v>213574</v>
      </c>
      <c r="L101" s="15">
        <v>209881</v>
      </c>
      <c r="M101" s="15">
        <v>951416</v>
      </c>
      <c r="N101" s="15">
        <v>2692564</v>
      </c>
      <c r="O101" s="15">
        <v>120252</v>
      </c>
      <c r="P101" s="15">
        <v>824539</v>
      </c>
      <c r="Q101" s="15">
        <v>399656</v>
      </c>
      <c r="R101" s="15">
        <v>-10337004</v>
      </c>
      <c r="S101" s="15"/>
      <c r="T101" s="15"/>
      <c r="U101" s="15"/>
      <c r="V101" s="15"/>
      <c r="W101" s="15"/>
      <c r="X101" s="15"/>
      <c r="Y101" s="15"/>
      <c r="Z101" s="15">
        <v>51226</v>
      </c>
      <c r="AA101" s="15">
        <v>456106</v>
      </c>
      <c r="AB101" s="15">
        <v>4329</v>
      </c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2:41" x14ac:dyDescent="0.25">
      <c r="B102" s="13" t="s">
        <v>163</v>
      </c>
      <c r="C102" s="15">
        <v>948661</v>
      </c>
      <c r="D102" s="15"/>
      <c r="E102" s="15">
        <v>236072</v>
      </c>
      <c r="F102" s="15"/>
      <c r="G102" s="15">
        <v>283085</v>
      </c>
      <c r="H102" s="15">
        <v>90535</v>
      </c>
      <c r="I102" s="15">
        <v>-7575144</v>
      </c>
      <c r="J102" s="15">
        <v>7976824</v>
      </c>
      <c r="K102" s="15">
        <v>449982</v>
      </c>
      <c r="L102" s="15">
        <v>418754</v>
      </c>
      <c r="M102" s="15">
        <v>713562</v>
      </c>
      <c r="N102" s="15">
        <v>3689024</v>
      </c>
      <c r="O102" s="15">
        <v>117168</v>
      </c>
      <c r="P102" s="15">
        <v>402311</v>
      </c>
      <c r="Q102" s="15">
        <v>158003</v>
      </c>
      <c r="R102" s="15">
        <v>-16220990</v>
      </c>
      <c r="S102" s="15"/>
      <c r="T102" s="15"/>
      <c r="U102" s="15"/>
      <c r="V102" s="15"/>
      <c r="W102" s="15">
        <v>11612</v>
      </c>
      <c r="X102" s="15"/>
      <c r="Y102" s="15"/>
      <c r="Z102" s="15">
        <v>7881</v>
      </c>
      <c r="AA102" s="15">
        <v>295533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2:41" x14ac:dyDescent="0.25">
      <c r="B103" s="13" t="s">
        <v>164</v>
      </c>
      <c r="C103" s="15">
        <v>157007</v>
      </c>
      <c r="D103" s="15"/>
      <c r="E103" s="15">
        <v>62953</v>
      </c>
      <c r="F103" s="15"/>
      <c r="G103" s="15">
        <v>22246</v>
      </c>
      <c r="H103" s="15">
        <v>6112</v>
      </c>
      <c r="I103" s="15">
        <v>-595300</v>
      </c>
      <c r="J103" s="15">
        <v>1097309</v>
      </c>
      <c r="K103" s="15"/>
      <c r="L103" s="15">
        <v>37421</v>
      </c>
      <c r="M103" s="15">
        <v>33979</v>
      </c>
      <c r="N103" s="15">
        <v>424026</v>
      </c>
      <c r="O103" s="15"/>
      <c r="P103" s="15">
        <v>1083452</v>
      </c>
      <c r="Q103" s="15">
        <v>965282</v>
      </c>
      <c r="R103" s="15">
        <v>-1274741</v>
      </c>
      <c r="S103" s="15"/>
      <c r="T103" s="15"/>
      <c r="U103" s="15"/>
      <c r="V103" s="15"/>
      <c r="W103" s="15">
        <v>57489</v>
      </c>
      <c r="X103" s="15"/>
      <c r="Y103" s="15"/>
      <c r="Z103" s="15">
        <v>2299</v>
      </c>
      <c r="AA103" s="15">
        <v>112631</v>
      </c>
      <c r="AB103" s="15"/>
      <c r="AC103" s="15"/>
      <c r="AD103" s="15"/>
      <c r="AE103" s="15"/>
      <c r="AF103" s="15"/>
      <c r="AG103" s="15"/>
      <c r="AH103" s="15"/>
      <c r="AI103" s="15"/>
      <c r="AJ103" s="15">
        <v>212917</v>
      </c>
      <c r="AK103" s="15">
        <v>10325</v>
      </c>
      <c r="AL103" s="15">
        <v>235</v>
      </c>
      <c r="AM103" s="15"/>
      <c r="AN103" s="15"/>
      <c r="AO103" s="15"/>
    </row>
    <row r="104" spans="2:41" x14ac:dyDescent="0.25">
      <c r="B104" s="13" t="s">
        <v>165</v>
      </c>
      <c r="C104" s="15">
        <v>223955</v>
      </c>
      <c r="D104" s="15"/>
      <c r="E104" s="15"/>
      <c r="F104" s="15"/>
      <c r="G104" s="15">
        <v>22827</v>
      </c>
      <c r="H104" s="15">
        <v>8723</v>
      </c>
      <c r="I104" s="15">
        <v>-610845</v>
      </c>
      <c r="J104" s="15">
        <v>1194356</v>
      </c>
      <c r="K104" s="15"/>
      <c r="L104" s="15">
        <v>111669</v>
      </c>
      <c r="M104" s="15">
        <v>203875</v>
      </c>
      <c r="N104" s="15">
        <v>169610</v>
      </c>
      <c r="O104" s="15"/>
      <c r="P104" s="15">
        <v>55766</v>
      </c>
      <c r="Q104" s="15">
        <v>22572</v>
      </c>
      <c r="R104" s="15">
        <v>-1308029</v>
      </c>
      <c r="S104" s="15">
        <v>10065</v>
      </c>
      <c r="T104" s="15"/>
      <c r="U104" s="15"/>
      <c r="V104" s="15"/>
      <c r="W104" s="15">
        <v>1713</v>
      </c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2:41" x14ac:dyDescent="0.25">
      <c r="B105" s="13" t="s">
        <v>166</v>
      </c>
      <c r="C105" s="15"/>
      <c r="D105" s="15">
        <v>539232</v>
      </c>
      <c r="E105" s="15"/>
      <c r="F105" s="15"/>
      <c r="G105" s="15">
        <v>27639</v>
      </c>
      <c r="H105" s="15">
        <v>6549</v>
      </c>
      <c r="I105" s="15">
        <v>-739594</v>
      </c>
      <c r="J105" s="15">
        <v>871143</v>
      </c>
      <c r="K105" s="15">
        <v>6753</v>
      </c>
      <c r="L105" s="15">
        <v>67831</v>
      </c>
      <c r="M105" s="15">
        <v>67958</v>
      </c>
      <c r="N105" s="15">
        <v>275617</v>
      </c>
      <c r="O105" s="15">
        <v>21584</v>
      </c>
      <c r="P105" s="15">
        <v>2656</v>
      </c>
      <c r="Q105" s="15">
        <v>2656</v>
      </c>
      <c r="R105" s="15">
        <v>-1583726</v>
      </c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2:41" x14ac:dyDescent="0.25">
      <c r="B106" s="13" t="s">
        <v>167</v>
      </c>
      <c r="C106" s="15"/>
      <c r="D106" s="15"/>
      <c r="E106" s="15"/>
      <c r="F106" s="15"/>
      <c r="G106" s="15">
        <v>7552</v>
      </c>
      <c r="H106" s="15">
        <v>1470</v>
      </c>
      <c r="I106" s="15">
        <v>-202089</v>
      </c>
      <c r="J106" s="15">
        <v>596155</v>
      </c>
      <c r="K106" s="15"/>
      <c r="L106" s="15">
        <v>9263</v>
      </c>
      <c r="M106" s="15"/>
      <c r="N106" s="15"/>
      <c r="O106" s="15"/>
      <c r="P106" s="15">
        <v>47799</v>
      </c>
      <c r="Q106" s="15">
        <v>47799</v>
      </c>
      <c r="R106" s="15">
        <v>-432742</v>
      </c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2:41" x14ac:dyDescent="0.25">
      <c r="B107" s="13" t="s">
        <v>168</v>
      </c>
      <c r="C107" s="15">
        <v>1502200</v>
      </c>
      <c r="D107" s="15"/>
      <c r="E107" s="15">
        <v>818383</v>
      </c>
      <c r="F107" s="15">
        <v>650794</v>
      </c>
      <c r="G107" s="15">
        <v>436925</v>
      </c>
      <c r="H107" s="15">
        <v>182316</v>
      </c>
      <c r="I107" s="15">
        <v>-11691790</v>
      </c>
      <c r="J107" s="15">
        <v>17447506</v>
      </c>
      <c r="K107" s="15">
        <v>748816</v>
      </c>
      <c r="L107" s="15">
        <v>1132041</v>
      </c>
      <c r="M107" s="15">
        <v>1121312</v>
      </c>
      <c r="N107" s="15">
        <v>4876297</v>
      </c>
      <c r="O107" s="15">
        <v>30834</v>
      </c>
      <c r="P107" s="15">
        <v>1351660</v>
      </c>
      <c r="Q107" s="15">
        <v>1048930</v>
      </c>
      <c r="R107" s="15">
        <v>-25036147</v>
      </c>
      <c r="S107" s="15"/>
      <c r="T107" s="15">
        <v>3393727</v>
      </c>
      <c r="U107" s="15">
        <v>427151</v>
      </c>
      <c r="V107" s="15"/>
      <c r="W107" s="15">
        <v>58155</v>
      </c>
      <c r="X107" s="15"/>
      <c r="Y107" s="15"/>
      <c r="Z107" s="15">
        <v>-147767</v>
      </c>
      <c r="AA107" s="15">
        <v>377297</v>
      </c>
      <c r="AB107" s="15"/>
      <c r="AC107" s="15"/>
      <c r="AD107" s="15"/>
      <c r="AE107" s="15"/>
      <c r="AF107" s="15"/>
      <c r="AG107" s="15"/>
      <c r="AH107" s="15">
        <v>511132</v>
      </c>
      <c r="AI107" s="15"/>
      <c r="AJ107" s="15"/>
      <c r="AK107" s="15"/>
      <c r="AL107" s="15"/>
      <c r="AM107" s="15"/>
      <c r="AN107" s="15"/>
      <c r="AO107" s="15"/>
    </row>
    <row r="108" spans="2:41" x14ac:dyDescent="0.25">
      <c r="B108" s="13" t="s">
        <v>169</v>
      </c>
      <c r="C108" s="15"/>
      <c r="D108" s="15"/>
      <c r="E108" s="15"/>
      <c r="F108" s="15"/>
      <c r="G108" s="15">
        <v>12249</v>
      </c>
      <c r="H108" s="15">
        <v>3809</v>
      </c>
      <c r="I108" s="15">
        <v>-327787</v>
      </c>
      <c r="J108" s="15">
        <v>1951390</v>
      </c>
      <c r="K108" s="15"/>
      <c r="L108" s="15">
        <v>25594</v>
      </c>
      <c r="M108" s="15">
        <v>135917</v>
      </c>
      <c r="N108" s="15">
        <v>148409</v>
      </c>
      <c r="O108" s="15"/>
      <c r="P108" s="15">
        <v>84977</v>
      </c>
      <c r="Q108" s="15">
        <v>84977</v>
      </c>
      <c r="R108" s="15">
        <v>-701904</v>
      </c>
      <c r="S108" s="15">
        <v>10065</v>
      </c>
      <c r="T108" s="15"/>
      <c r="U108" s="15">
        <v>177448</v>
      </c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</row>
    <row r="109" spans="2:41" x14ac:dyDescent="0.25">
      <c r="B109" s="13" t="s">
        <v>170</v>
      </c>
      <c r="C109" s="15"/>
      <c r="D109" s="15">
        <v>423177</v>
      </c>
      <c r="E109" s="15"/>
      <c r="F109" s="15"/>
      <c r="G109" s="15">
        <v>70888</v>
      </c>
      <c r="H109" s="15">
        <v>23340</v>
      </c>
      <c r="I109" s="15">
        <v>-1896909</v>
      </c>
      <c r="J109" s="15">
        <v>2338882</v>
      </c>
      <c r="K109" s="15"/>
      <c r="L109" s="15">
        <v>74856</v>
      </c>
      <c r="M109" s="15">
        <v>101937</v>
      </c>
      <c r="N109" s="15">
        <v>466428</v>
      </c>
      <c r="O109" s="15"/>
      <c r="P109" s="15">
        <v>276174</v>
      </c>
      <c r="Q109" s="15">
        <v>265552</v>
      </c>
      <c r="R109" s="15">
        <v>-4061936</v>
      </c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</row>
    <row r="110" spans="2:41" x14ac:dyDescent="0.25">
      <c r="B110" s="13" t="s">
        <v>171</v>
      </c>
      <c r="C110" s="15"/>
      <c r="D110" s="15"/>
      <c r="E110" s="15"/>
      <c r="F110" s="15"/>
      <c r="G110" s="15">
        <v>3386</v>
      </c>
      <c r="H110" s="15">
        <v>597</v>
      </c>
      <c r="I110" s="15">
        <v>-90602</v>
      </c>
      <c r="J110" s="15"/>
      <c r="K110" s="15"/>
      <c r="L110" s="15">
        <v>9011</v>
      </c>
      <c r="M110" s="15"/>
      <c r="N110" s="15">
        <v>42403</v>
      </c>
      <c r="O110" s="15"/>
      <c r="P110" s="15">
        <v>10622</v>
      </c>
      <c r="Q110" s="15">
        <v>10622</v>
      </c>
      <c r="R110" s="15">
        <v>-194009</v>
      </c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</row>
    <row r="111" spans="2:41" x14ac:dyDescent="0.25">
      <c r="B111" s="13" t="s">
        <v>172</v>
      </c>
      <c r="C111" s="15"/>
      <c r="D111" s="15">
        <v>441458</v>
      </c>
      <c r="E111" s="15"/>
      <c r="F111" s="15"/>
      <c r="G111" s="15">
        <v>53980</v>
      </c>
      <c r="H111" s="15">
        <v>17343</v>
      </c>
      <c r="I111" s="15">
        <v>-1444474</v>
      </c>
      <c r="J111" s="15">
        <v>1873260</v>
      </c>
      <c r="K111" s="15">
        <v>10763</v>
      </c>
      <c r="L111" s="15">
        <v>102910</v>
      </c>
      <c r="M111" s="15">
        <v>237854</v>
      </c>
      <c r="N111" s="15">
        <v>763246</v>
      </c>
      <c r="O111" s="15">
        <v>24667</v>
      </c>
      <c r="P111" s="15">
        <v>83649</v>
      </c>
      <c r="Q111" s="15">
        <v>7967</v>
      </c>
      <c r="R111" s="15">
        <v>-3093116</v>
      </c>
      <c r="S111" s="15"/>
      <c r="T111" s="15"/>
      <c r="U111" s="15"/>
      <c r="V111" s="15"/>
      <c r="W111" s="15"/>
      <c r="X111" s="15"/>
      <c r="Y111" s="15"/>
      <c r="Z111" s="15">
        <v>-140871</v>
      </c>
      <c r="AA111" s="15">
        <v>6896</v>
      </c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2:41" x14ac:dyDescent="0.25">
      <c r="B112" s="13" t="s">
        <v>173</v>
      </c>
      <c r="C112" s="15"/>
      <c r="D112" s="15"/>
      <c r="E112" s="15">
        <v>62953</v>
      </c>
      <c r="F112" s="15"/>
      <c r="G112" s="15">
        <v>23013</v>
      </c>
      <c r="H112" s="15">
        <v>7266</v>
      </c>
      <c r="I112" s="15">
        <v>-615804</v>
      </c>
      <c r="J112" s="15">
        <v>926032</v>
      </c>
      <c r="K112" s="15">
        <v>7771</v>
      </c>
      <c r="L112" s="15">
        <v>16376</v>
      </c>
      <c r="M112" s="15"/>
      <c r="N112" s="15">
        <v>275617</v>
      </c>
      <c r="O112" s="15">
        <v>30834</v>
      </c>
      <c r="P112" s="15">
        <v>54438</v>
      </c>
      <c r="Q112" s="15">
        <v>37177</v>
      </c>
      <c r="R112" s="15">
        <v>-1318649</v>
      </c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2:41" x14ac:dyDescent="0.25">
      <c r="B113" s="13" t="s">
        <v>174</v>
      </c>
      <c r="C113" s="15"/>
      <c r="D113" s="15"/>
      <c r="E113" s="15"/>
      <c r="F113" s="15"/>
      <c r="G113" s="15">
        <v>4263</v>
      </c>
      <c r="H113" s="15">
        <v>1203</v>
      </c>
      <c r="I113" s="15">
        <v>-114063</v>
      </c>
      <c r="J113" s="15"/>
      <c r="K113" s="15"/>
      <c r="L113" s="15">
        <v>9351</v>
      </c>
      <c r="M113" s="15"/>
      <c r="N113" s="15"/>
      <c r="O113" s="15"/>
      <c r="P113" s="15">
        <v>43816</v>
      </c>
      <c r="Q113" s="15">
        <v>-11950</v>
      </c>
      <c r="R113" s="15">
        <v>-244247</v>
      </c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2:41" x14ac:dyDescent="0.25">
      <c r="B114" s="13" t="s">
        <v>175</v>
      </c>
      <c r="C114" s="15"/>
      <c r="D114" s="15"/>
      <c r="E114" s="15"/>
      <c r="F114" s="15"/>
      <c r="G114" s="15">
        <v>14962</v>
      </c>
      <c r="H114" s="15">
        <v>4459</v>
      </c>
      <c r="I114" s="15">
        <v>-400363</v>
      </c>
      <c r="J114" s="15"/>
      <c r="K114" s="15"/>
      <c r="L114" s="15">
        <v>9514</v>
      </c>
      <c r="M114" s="15"/>
      <c r="N114" s="15">
        <v>127208</v>
      </c>
      <c r="O114" s="15"/>
      <c r="P114" s="15">
        <v>79666</v>
      </c>
      <c r="Q114" s="15">
        <v>79666</v>
      </c>
      <c r="R114" s="15">
        <v>-857316</v>
      </c>
      <c r="S114" s="15">
        <v>10065</v>
      </c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2:41" x14ac:dyDescent="0.25">
      <c r="B115" s="13" t="s">
        <v>176</v>
      </c>
      <c r="C115" s="15"/>
      <c r="D115" s="15"/>
      <c r="E115" s="15"/>
      <c r="F115" s="15"/>
      <c r="G115" s="15">
        <v>8817</v>
      </c>
      <c r="H115" s="15">
        <v>3417</v>
      </c>
      <c r="I115" s="15">
        <v>-235945</v>
      </c>
      <c r="J115" s="15">
        <v>702485</v>
      </c>
      <c r="K115" s="15">
        <v>7773</v>
      </c>
      <c r="L115" s="15">
        <v>9440</v>
      </c>
      <c r="M115" s="15"/>
      <c r="N115" s="15">
        <v>63604</v>
      </c>
      <c r="O115" s="15"/>
      <c r="P115" s="15"/>
      <c r="Q115" s="15"/>
      <c r="R115" s="15">
        <v>-505240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2:41" x14ac:dyDescent="0.25">
      <c r="B116" s="13" t="s">
        <v>177</v>
      </c>
      <c r="C116" s="15">
        <v>275061</v>
      </c>
      <c r="D116" s="15">
        <v>429695</v>
      </c>
      <c r="E116" s="15"/>
      <c r="F116" s="15"/>
      <c r="G116" s="15">
        <v>24934</v>
      </c>
      <c r="H116" s="15">
        <v>5297</v>
      </c>
      <c r="I116" s="15">
        <v>-667209</v>
      </c>
      <c r="J116" s="15">
        <v>812763</v>
      </c>
      <c r="K116" s="15"/>
      <c r="L116" s="15">
        <v>9426</v>
      </c>
      <c r="M116" s="15">
        <v>33979</v>
      </c>
      <c r="N116" s="15">
        <v>84805</v>
      </c>
      <c r="O116" s="15"/>
      <c r="P116" s="15">
        <v>331940</v>
      </c>
      <c r="Q116" s="15">
        <v>313351</v>
      </c>
      <c r="R116" s="15">
        <v>-1428723</v>
      </c>
      <c r="S116" s="15"/>
      <c r="T116" s="15"/>
      <c r="U116" s="15"/>
      <c r="V116" s="15"/>
      <c r="W116" s="15">
        <v>25413</v>
      </c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2:41" x14ac:dyDescent="0.25">
      <c r="B117" s="13" t="s">
        <v>178</v>
      </c>
      <c r="C117" s="15">
        <v>142522</v>
      </c>
      <c r="D117" s="15"/>
      <c r="E117" s="15"/>
      <c r="F117" s="15"/>
      <c r="G117" s="15">
        <v>23341</v>
      </c>
      <c r="H117" s="15">
        <v>6415</v>
      </c>
      <c r="I117" s="15">
        <v>-624578</v>
      </c>
      <c r="J117" s="15">
        <v>747929</v>
      </c>
      <c r="K117" s="15"/>
      <c r="L117" s="15">
        <v>46772</v>
      </c>
      <c r="M117" s="15">
        <v>67958</v>
      </c>
      <c r="N117" s="15">
        <v>275617</v>
      </c>
      <c r="O117" s="15"/>
      <c r="P117" s="15">
        <v>106221</v>
      </c>
      <c r="Q117" s="15">
        <v>66388</v>
      </c>
      <c r="R117" s="15">
        <v>-1337437</v>
      </c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2:41" x14ac:dyDescent="0.25">
      <c r="B118" s="13" t="s">
        <v>179</v>
      </c>
      <c r="C118" s="15">
        <v>2001433</v>
      </c>
      <c r="D118" s="15"/>
      <c r="E118" s="15">
        <v>897074</v>
      </c>
      <c r="F118" s="15">
        <v>592945</v>
      </c>
      <c r="G118" s="15">
        <v>428304</v>
      </c>
      <c r="H118" s="15">
        <v>160759</v>
      </c>
      <c r="I118" s="15">
        <v>-11461090</v>
      </c>
      <c r="J118" s="15">
        <v>16126161</v>
      </c>
      <c r="K118" s="15"/>
      <c r="L118" s="15">
        <v>969584</v>
      </c>
      <c r="M118" s="15">
        <v>1053354</v>
      </c>
      <c r="N118" s="15">
        <v>2734966</v>
      </c>
      <c r="O118" s="15">
        <v>172669</v>
      </c>
      <c r="P118" s="15">
        <v>1548168</v>
      </c>
      <c r="Q118" s="15">
        <v>1067519</v>
      </c>
      <c r="R118" s="15">
        <v>-24542139</v>
      </c>
      <c r="S118" s="15">
        <v>181175</v>
      </c>
      <c r="T118" s="15">
        <v>4902261</v>
      </c>
      <c r="U118" s="15">
        <v>559616</v>
      </c>
      <c r="V118" s="15"/>
      <c r="W118" s="15"/>
      <c r="X118" s="15">
        <v>115903</v>
      </c>
      <c r="Y118" s="15"/>
      <c r="Z118" s="15"/>
      <c r="AA118" s="15"/>
      <c r="AB118" s="15"/>
      <c r="AC118" s="15"/>
      <c r="AD118" s="15"/>
      <c r="AE118" s="15"/>
      <c r="AF118" s="15">
        <v>69672</v>
      </c>
      <c r="AG118" s="15"/>
      <c r="AH118" s="15"/>
      <c r="AI118" s="15"/>
      <c r="AJ118" s="15"/>
      <c r="AK118" s="15"/>
      <c r="AL118" s="15"/>
      <c r="AM118" s="15"/>
      <c r="AN118" s="15"/>
      <c r="AO118" s="15"/>
    </row>
    <row r="119" spans="2:41" x14ac:dyDescent="0.25">
      <c r="B119" s="13" t="s">
        <v>180</v>
      </c>
      <c r="C119" s="15"/>
      <c r="D119" s="15"/>
      <c r="E119" s="15"/>
      <c r="F119" s="15"/>
      <c r="G119" s="15">
        <v>27860</v>
      </c>
      <c r="H119" s="15">
        <v>10541</v>
      </c>
      <c r="I119" s="15">
        <v>-745507</v>
      </c>
      <c r="J119" s="15">
        <v>1385257</v>
      </c>
      <c r="K119" s="15"/>
      <c r="L119" s="15">
        <v>46772</v>
      </c>
      <c r="M119" s="15">
        <v>33979</v>
      </c>
      <c r="N119" s="15">
        <v>381623</v>
      </c>
      <c r="O119" s="15">
        <v>30834</v>
      </c>
      <c r="P119" s="15">
        <v>5311</v>
      </c>
      <c r="Q119" s="15">
        <v>5311</v>
      </c>
      <c r="R119" s="15">
        <v>-1596388</v>
      </c>
      <c r="S119" s="15">
        <v>10065</v>
      </c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2:41" x14ac:dyDescent="0.25">
      <c r="B120" s="13" t="s">
        <v>181</v>
      </c>
      <c r="C120" s="15">
        <v>527010</v>
      </c>
      <c r="D120" s="15">
        <v>613224</v>
      </c>
      <c r="E120" s="15"/>
      <c r="F120" s="15"/>
      <c r="G120" s="15">
        <v>29816</v>
      </c>
      <c r="H120" s="15">
        <v>10598</v>
      </c>
      <c r="I120" s="15">
        <v>-797865</v>
      </c>
      <c r="J120" s="15">
        <v>1161696</v>
      </c>
      <c r="K120" s="15"/>
      <c r="L120" s="15">
        <v>47024</v>
      </c>
      <c r="M120" s="15">
        <v>169896</v>
      </c>
      <c r="N120" s="15">
        <v>466428</v>
      </c>
      <c r="O120" s="15">
        <v>33917</v>
      </c>
      <c r="P120" s="15">
        <v>716990</v>
      </c>
      <c r="Q120" s="15">
        <v>628030</v>
      </c>
      <c r="R120" s="15">
        <v>-1708505</v>
      </c>
      <c r="S120" s="15">
        <v>10065</v>
      </c>
      <c r="T120" s="15"/>
      <c r="U120" s="15"/>
      <c r="V120" s="15"/>
      <c r="W120" s="15">
        <v>51302</v>
      </c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2:41" x14ac:dyDescent="0.25">
      <c r="B121" s="13" t="s">
        <v>182</v>
      </c>
      <c r="C121" s="15">
        <v>299963</v>
      </c>
      <c r="D121" s="15"/>
      <c r="E121" s="15"/>
      <c r="F121" s="15"/>
      <c r="G121" s="15">
        <v>32429</v>
      </c>
      <c r="H121" s="15">
        <v>10291</v>
      </c>
      <c r="I121" s="15">
        <v>-867772</v>
      </c>
      <c r="J121" s="15">
        <v>1209756</v>
      </c>
      <c r="K121" s="15">
        <v>3315</v>
      </c>
      <c r="L121" s="15">
        <v>56316</v>
      </c>
      <c r="M121" s="15"/>
      <c r="N121" s="15">
        <v>551234</v>
      </c>
      <c r="O121" s="15"/>
      <c r="P121" s="15">
        <v>26555</v>
      </c>
      <c r="Q121" s="15">
        <v>154020</v>
      </c>
      <c r="R121" s="15">
        <v>-1858198</v>
      </c>
      <c r="S121" s="15">
        <v>20131</v>
      </c>
      <c r="T121" s="15"/>
      <c r="U121" s="15">
        <v>80443</v>
      </c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2:41" x14ac:dyDescent="0.25">
      <c r="B122" s="13" t="s">
        <v>183</v>
      </c>
      <c r="C122" s="15"/>
      <c r="D122" s="15"/>
      <c r="E122" s="15"/>
      <c r="F122" s="15"/>
      <c r="G122" s="15">
        <v>10050</v>
      </c>
      <c r="H122" s="15">
        <v>2847</v>
      </c>
      <c r="I122" s="15">
        <v>-268943</v>
      </c>
      <c r="J122" s="15">
        <v>643762</v>
      </c>
      <c r="K122" s="15"/>
      <c r="L122" s="15">
        <v>22526</v>
      </c>
      <c r="M122" s="15"/>
      <c r="N122" s="15">
        <v>84805</v>
      </c>
      <c r="O122" s="15">
        <v>3083</v>
      </c>
      <c r="P122" s="15">
        <v>78338</v>
      </c>
      <c r="Q122" s="15">
        <v>67716</v>
      </c>
      <c r="R122" s="15">
        <v>-575900</v>
      </c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2:41" x14ac:dyDescent="0.25">
      <c r="B123" s="13" t="s">
        <v>184</v>
      </c>
      <c r="C123" s="15"/>
      <c r="D123" s="15"/>
      <c r="E123" s="15">
        <v>346239</v>
      </c>
      <c r="F123" s="15">
        <v>426631</v>
      </c>
      <c r="G123" s="15">
        <v>258925</v>
      </c>
      <c r="H123" s="15">
        <v>101137</v>
      </c>
      <c r="I123" s="15">
        <v>-6928631</v>
      </c>
      <c r="J123" s="15">
        <v>8416856</v>
      </c>
      <c r="K123" s="15"/>
      <c r="L123" s="15">
        <v>642032</v>
      </c>
      <c r="M123" s="15">
        <v>407750</v>
      </c>
      <c r="N123" s="15">
        <v>2438148</v>
      </c>
      <c r="O123" s="15">
        <v>154169</v>
      </c>
      <c r="P123" s="15">
        <v>608114</v>
      </c>
      <c r="Q123" s="15">
        <v>171281</v>
      </c>
      <c r="R123" s="15">
        <v>-14836583</v>
      </c>
      <c r="S123" s="15">
        <v>30196</v>
      </c>
      <c r="T123" s="15">
        <v>1985409</v>
      </c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>
        <v>17495</v>
      </c>
      <c r="AH123" s="15"/>
      <c r="AI123" s="15"/>
      <c r="AJ123" s="15"/>
      <c r="AK123" s="15"/>
      <c r="AL123" s="15"/>
      <c r="AM123" s="15"/>
      <c r="AN123" s="15"/>
      <c r="AO123" s="15"/>
    </row>
    <row r="124" spans="2:41" x14ac:dyDescent="0.25">
      <c r="B124" s="13" t="s">
        <v>185</v>
      </c>
      <c r="C124" s="15"/>
      <c r="D124" s="15"/>
      <c r="E124" s="15"/>
      <c r="F124" s="15"/>
      <c r="G124" s="15">
        <v>8974</v>
      </c>
      <c r="H124" s="15">
        <v>2780</v>
      </c>
      <c r="I124" s="15">
        <v>-240142</v>
      </c>
      <c r="J124" s="15"/>
      <c r="K124" s="15"/>
      <c r="L124" s="15">
        <v>17740</v>
      </c>
      <c r="M124" s="15">
        <v>101937</v>
      </c>
      <c r="N124" s="15"/>
      <c r="O124" s="15"/>
      <c r="P124" s="15">
        <v>79666</v>
      </c>
      <c r="Q124" s="15">
        <v>79666</v>
      </c>
      <c r="R124" s="15">
        <v>-514226</v>
      </c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2:41" x14ac:dyDescent="0.25">
      <c r="B125" s="13" t="s">
        <v>186</v>
      </c>
      <c r="C125" s="15">
        <v>341574</v>
      </c>
      <c r="D125" s="15">
        <v>568157</v>
      </c>
      <c r="E125" s="15">
        <v>110167</v>
      </c>
      <c r="F125" s="15"/>
      <c r="G125" s="15">
        <v>50249</v>
      </c>
      <c r="H125" s="15">
        <v>19081</v>
      </c>
      <c r="I125" s="15">
        <v>-1344622</v>
      </c>
      <c r="J125" s="15">
        <v>1835757</v>
      </c>
      <c r="K125" s="15"/>
      <c r="L125" s="15">
        <v>149682</v>
      </c>
      <c r="M125" s="15">
        <v>271833</v>
      </c>
      <c r="N125" s="15">
        <v>614837</v>
      </c>
      <c r="O125" s="15">
        <v>24667</v>
      </c>
      <c r="P125" s="15">
        <v>165970</v>
      </c>
      <c r="Q125" s="15">
        <v>148709</v>
      </c>
      <c r="R125" s="15">
        <v>-2879298</v>
      </c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2:41" x14ac:dyDescent="0.25">
      <c r="B126" s="13" t="s">
        <v>187</v>
      </c>
      <c r="C126" s="15">
        <v>259599</v>
      </c>
      <c r="D126" s="15"/>
      <c r="E126" s="15"/>
      <c r="F126" s="15"/>
      <c r="G126" s="15">
        <v>66914</v>
      </c>
      <c r="H126" s="15">
        <v>27804</v>
      </c>
      <c r="I126" s="15">
        <v>-1790572</v>
      </c>
      <c r="J126" s="15">
        <v>2033896</v>
      </c>
      <c r="K126" s="15"/>
      <c r="L126" s="15">
        <v>245064</v>
      </c>
      <c r="M126" s="15">
        <v>169896</v>
      </c>
      <c r="N126" s="15">
        <v>1187272</v>
      </c>
      <c r="O126" s="15">
        <v>89418</v>
      </c>
      <c r="P126" s="15">
        <v>73027</v>
      </c>
      <c r="Q126" s="15">
        <v>73027</v>
      </c>
      <c r="R126" s="15">
        <v>-3834231</v>
      </c>
      <c r="S126" s="15">
        <v>40261</v>
      </c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2:41" x14ac:dyDescent="0.25">
      <c r="B127" s="13" t="s">
        <v>188</v>
      </c>
      <c r="C127" s="15"/>
      <c r="D127" s="15"/>
      <c r="E127" s="15"/>
      <c r="F127" s="15"/>
      <c r="G127" s="15">
        <v>10286</v>
      </c>
      <c r="H127" s="15">
        <v>3426</v>
      </c>
      <c r="I127" s="15">
        <v>-275238</v>
      </c>
      <c r="J127" s="15"/>
      <c r="K127" s="15"/>
      <c r="L127" s="15">
        <v>18614</v>
      </c>
      <c r="M127" s="15"/>
      <c r="N127" s="15">
        <v>127208</v>
      </c>
      <c r="O127" s="15"/>
      <c r="P127" s="15"/>
      <c r="Q127" s="15">
        <v>-1328</v>
      </c>
      <c r="R127" s="15">
        <v>-589379</v>
      </c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2:41" x14ac:dyDescent="0.25">
      <c r="B128" s="13" t="s">
        <v>189</v>
      </c>
      <c r="C128" s="15"/>
      <c r="D128" s="15"/>
      <c r="E128" s="15"/>
      <c r="F128" s="15"/>
      <c r="G128" s="15">
        <v>87603</v>
      </c>
      <c r="H128" s="15">
        <v>38959</v>
      </c>
      <c r="I128" s="15">
        <v>-2344195</v>
      </c>
      <c r="J128" s="15">
        <v>3188355</v>
      </c>
      <c r="K128" s="15"/>
      <c r="L128" s="15">
        <v>260550</v>
      </c>
      <c r="M128" s="15">
        <v>203875</v>
      </c>
      <c r="N128" s="15">
        <v>848052</v>
      </c>
      <c r="O128" s="15">
        <v>37001</v>
      </c>
      <c r="P128" s="15">
        <v>67716</v>
      </c>
      <c r="Q128" s="15">
        <v>67716</v>
      </c>
      <c r="R128" s="15">
        <v>-5019728</v>
      </c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</row>
    <row r="129" spans="2:41" x14ac:dyDescent="0.25">
      <c r="B129" s="13" t="s">
        <v>190</v>
      </c>
      <c r="C129" s="15"/>
      <c r="D129" s="15"/>
      <c r="E129" s="15"/>
      <c r="F129" s="15"/>
      <c r="G129" s="15">
        <v>32707</v>
      </c>
      <c r="H129" s="15">
        <v>9311</v>
      </c>
      <c r="I129" s="15">
        <v>-875210</v>
      </c>
      <c r="J129" s="15">
        <v>972667</v>
      </c>
      <c r="K129" s="15"/>
      <c r="L129" s="15">
        <v>64171</v>
      </c>
      <c r="M129" s="15">
        <v>67958</v>
      </c>
      <c r="N129" s="15">
        <v>381623</v>
      </c>
      <c r="O129" s="15"/>
      <c r="P129" s="15">
        <v>55766</v>
      </c>
      <c r="Q129" s="15">
        <v>55766</v>
      </c>
      <c r="R129" s="15">
        <v>-1874127</v>
      </c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</row>
    <row r="130" spans="2:41" x14ac:dyDescent="0.25">
      <c r="B130" s="13" t="s">
        <v>191</v>
      </c>
      <c r="C130" s="15"/>
      <c r="D130" s="15"/>
      <c r="E130" s="15"/>
      <c r="F130" s="15"/>
      <c r="G130" s="15">
        <v>2477</v>
      </c>
      <c r="H130" s="15">
        <v>793</v>
      </c>
      <c r="I130" s="15">
        <v>-66282</v>
      </c>
      <c r="J130" s="15"/>
      <c r="K130" s="15"/>
      <c r="L130" s="15">
        <v>7025</v>
      </c>
      <c r="M130" s="15">
        <v>33979</v>
      </c>
      <c r="N130" s="15">
        <v>21201</v>
      </c>
      <c r="O130" s="15"/>
      <c r="P130" s="15"/>
      <c r="Q130" s="15"/>
      <c r="R130" s="15">
        <v>-141933</v>
      </c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</row>
    <row r="131" spans="2:41" x14ac:dyDescent="0.25">
      <c r="B131" s="13" t="s">
        <v>192</v>
      </c>
      <c r="C131" s="15">
        <v>216685</v>
      </c>
      <c r="D131" s="15">
        <v>656102</v>
      </c>
      <c r="E131" s="15">
        <v>132200</v>
      </c>
      <c r="F131" s="15"/>
      <c r="G131" s="15">
        <v>36966</v>
      </c>
      <c r="H131" s="15">
        <v>8549</v>
      </c>
      <c r="I131" s="15">
        <v>-989178</v>
      </c>
      <c r="J131" s="15">
        <v>944263</v>
      </c>
      <c r="K131" s="15"/>
      <c r="L131" s="15">
        <v>28054</v>
      </c>
      <c r="M131" s="15"/>
      <c r="N131" s="15">
        <v>466428</v>
      </c>
      <c r="O131" s="15">
        <v>3083</v>
      </c>
      <c r="P131" s="15">
        <v>225719</v>
      </c>
      <c r="Q131" s="15">
        <v>127465</v>
      </c>
      <c r="R131" s="15">
        <v>-2118170</v>
      </c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</row>
    <row r="132" spans="2:41" x14ac:dyDescent="0.25">
      <c r="B132" s="13" t="s">
        <v>193</v>
      </c>
      <c r="C132" s="15">
        <v>349875</v>
      </c>
      <c r="D132" s="15"/>
      <c r="E132" s="15"/>
      <c r="F132" s="15"/>
      <c r="G132" s="15">
        <v>73051</v>
      </c>
      <c r="H132" s="15">
        <v>28574</v>
      </c>
      <c r="I132" s="15">
        <v>-1954799</v>
      </c>
      <c r="J132" s="15">
        <v>1581989</v>
      </c>
      <c r="K132" s="15"/>
      <c r="L132" s="15">
        <v>224716</v>
      </c>
      <c r="M132" s="15">
        <v>237854</v>
      </c>
      <c r="N132" s="15">
        <v>1038863</v>
      </c>
      <c r="O132" s="15"/>
      <c r="P132" s="15">
        <v>124809</v>
      </c>
      <c r="Q132" s="15">
        <v>120826</v>
      </c>
      <c r="R132" s="15">
        <v>-4185897</v>
      </c>
      <c r="S132" s="15">
        <v>10065</v>
      </c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</row>
    <row r="133" spans="2:41" x14ac:dyDescent="0.25">
      <c r="B133" s="13" t="s">
        <v>194</v>
      </c>
      <c r="C133" s="15">
        <v>140189</v>
      </c>
      <c r="D133" s="15">
        <v>346587</v>
      </c>
      <c r="E133" s="15"/>
      <c r="F133" s="15"/>
      <c r="G133" s="15">
        <v>36560</v>
      </c>
      <c r="H133" s="15">
        <v>21161</v>
      </c>
      <c r="I133" s="15">
        <v>-978305</v>
      </c>
      <c r="J133" s="15">
        <v>2273289</v>
      </c>
      <c r="K133" s="15">
        <v>16529</v>
      </c>
      <c r="L133" s="15">
        <v>123969</v>
      </c>
      <c r="M133" s="15">
        <v>135917</v>
      </c>
      <c r="N133" s="15">
        <v>763246</v>
      </c>
      <c r="O133" s="15"/>
      <c r="P133" s="15">
        <v>31866</v>
      </c>
      <c r="Q133" s="15">
        <v>31866</v>
      </c>
      <c r="R133" s="15">
        <v>-2094889</v>
      </c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</row>
    <row r="134" spans="2:41" x14ac:dyDescent="0.25">
      <c r="B134" s="13" t="s">
        <v>195</v>
      </c>
      <c r="C134" s="15"/>
      <c r="D134" s="15"/>
      <c r="E134" s="15"/>
      <c r="F134" s="15"/>
      <c r="G134" s="15">
        <v>42633</v>
      </c>
      <c r="H134" s="15">
        <v>15352</v>
      </c>
      <c r="I134" s="15">
        <v>-1140816</v>
      </c>
      <c r="J134" s="15"/>
      <c r="K134" s="15"/>
      <c r="L134" s="15">
        <v>76960</v>
      </c>
      <c r="M134" s="15">
        <v>815500</v>
      </c>
      <c r="N134" s="15">
        <v>339221</v>
      </c>
      <c r="O134" s="15">
        <v>30834</v>
      </c>
      <c r="P134" s="15">
        <v>50455</v>
      </c>
      <c r="Q134" s="15">
        <v>22572</v>
      </c>
      <c r="R134" s="15">
        <v>-2442880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</row>
    <row r="135" spans="2:41" x14ac:dyDescent="0.25">
      <c r="B135" s="13" t="s">
        <v>196</v>
      </c>
      <c r="C135" s="15">
        <v>226016</v>
      </c>
      <c r="D135" s="15">
        <v>408409</v>
      </c>
      <c r="E135" s="15"/>
      <c r="F135" s="15"/>
      <c r="G135" s="15">
        <v>54857</v>
      </c>
      <c r="H135" s="15">
        <v>17201</v>
      </c>
      <c r="I135" s="15">
        <v>-1467935</v>
      </c>
      <c r="J135" s="15"/>
      <c r="K135" s="15"/>
      <c r="L135" s="15">
        <v>130283</v>
      </c>
      <c r="M135" s="15">
        <v>339792</v>
      </c>
      <c r="N135" s="15">
        <v>890454</v>
      </c>
      <c r="O135" s="15"/>
      <c r="P135" s="15">
        <v>378412</v>
      </c>
      <c r="Q135" s="15">
        <v>177920</v>
      </c>
      <c r="R135" s="15">
        <v>-3143354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</row>
    <row r="136" spans="2:41" x14ac:dyDescent="0.25">
      <c r="B136" s="13" t="s">
        <v>197</v>
      </c>
      <c r="C136" s="15">
        <v>115992</v>
      </c>
      <c r="D136" s="15"/>
      <c r="E136" s="15"/>
      <c r="F136" s="15"/>
      <c r="G136" s="15">
        <v>27617</v>
      </c>
      <c r="H136" s="15">
        <v>9213</v>
      </c>
      <c r="I136" s="15">
        <v>-739022</v>
      </c>
      <c r="J136" s="15">
        <v>803218</v>
      </c>
      <c r="K136" s="15"/>
      <c r="L136" s="15">
        <v>37998</v>
      </c>
      <c r="M136" s="15">
        <v>101937</v>
      </c>
      <c r="N136" s="15">
        <v>254415</v>
      </c>
      <c r="O136" s="15">
        <v>33917</v>
      </c>
      <c r="P136" s="15">
        <v>67716</v>
      </c>
      <c r="Q136" s="15">
        <v>11950</v>
      </c>
      <c r="R136" s="15">
        <v>-1582501</v>
      </c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</row>
    <row r="137" spans="2:41" x14ac:dyDescent="0.25">
      <c r="B137" s="13" t="s">
        <v>198</v>
      </c>
      <c r="C137" s="15">
        <v>387852</v>
      </c>
      <c r="D137" s="15"/>
      <c r="E137" s="15">
        <v>62953</v>
      </c>
      <c r="F137" s="15"/>
      <c r="G137" s="15">
        <v>51920</v>
      </c>
      <c r="H137" s="15">
        <v>15356</v>
      </c>
      <c r="I137" s="15">
        <v>-1389350</v>
      </c>
      <c r="J137" s="15">
        <v>1865194</v>
      </c>
      <c r="K137" s="15"/>
      <c r="L137" s="15">
        <v>156707</v>
      </c>
      <c r="M137" s="15">
        <v>135917</v>
      </c>
      <c r="N137" s="15">
        <v>445227</v>
      </c>
      <c r="O137" s="15">
        <v>55501</v>
      </c>
      <c r="P137" s="15">
        <v>175264</v>
      </c>
      <c r="Q137" s="15">
        <v>138087</v>
      </c>
      <c r="R137" s="15">
        <v>-2975077</v>
      </c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</row>
    <row r="138" spans="2:41" x14ac:dyDescent="0.25">
      <c r="B138" s="13" t="s">
        <v>199</v>
      </c>
      <c r="C138" s="15"/>
      <c r="D138" s="15"/>
      <c r="E138" s="15"/>
      <c r="F138" s="15"/>
      <c r="G138" s="15">
        <v>2466</v>
      </c>
      <c r="H138" s="15">
        <v>454</v>
      </c>
      <c r="I138" s="15">
        <v>-65996</v>
      </c>
      <c r="J138" s="15"/>
      <c r="K138" s="15"/>
      <c r="L138" s="15">
        <v>7232</v>
      </c>
      <c r="M138" s="15"/>
      <c r="N138" s="15"/>
      <c r="O138" s="15"/>
      <c r="P138" s="15"/>
      <c r="Q138" s="15"/>
      <c r="R138" s="15">
        <v>-141320</v>
      </c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</row>
    <row r="139" spans="2:41" x14ac:dyDescent="0.25">
      <c r="B139" s="13" t="s">
        <v>200</v>
      </c>
      <c r="C139" s="15"/>
      <c r="D139" s="15"/>
      <c r="E139" s="15"/>
      <c r="F139" s="15"/>
      <c r="G139" s="15">
        <v>7085</v>
      </c>
      <c r="H139" s="15">
        <v>3617</v>
      </c>
      <c r="I139" s="15">
        <v>-189596</v>
      </c>
      <c r="J139" s="15"/>
      <c r="K139" s="15"/>
      <c r="L139" s="15">
        <v>12775</v>
      </c>
      <c r="M139" s="15">
        <v>135917</v>
      </c>
      <c r="N139" s="15"/>
      <c r="O139" s="15"/>
      <c r="P139" s="15">
        <v>45144</v>
      </c>
      <c r="Q139" s="15">
        <v>45144</v>
      </c>
      <c r="R139" s="15">
        <v>-405989</v>
      </c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</row>
    <row r="140" spans="2:41" x14ac:dyDescent="0.25">
      <c r="B140" s="13" t="s">
        <v>201</v>
      </c>
      <c r="C140" s="15"/>
      <c r="D140" s="15"/>
      <c r="E140" s="15"/>
      <c r="F140" s="15"/>
      <c r="G140" s="15">
        <v>20429</v>
      </c>
      <c r="H140" s="15">
        <v>12345</v>
      </c>
      <c r="I140" s="15">
        <v>-546661</v>
      </c>
      <c r="J140" s="15"/>
      <c r="K140" s="15"/>
      <c r="L140" s="15">
        <v>37421</v>
      </c>
      <c r="M140" s="15"/>
      <c r="N140" s="15">
        <v>42403</v>
      </c>
      <c r="O140" s="15"/>
      <c r="P140" s="15">
        <v>37177</v>
      </c>
      <c r="Q140" s="15">
        <v>5311</v>
      </c>
      <c r="R140" s="15">
        <v>-1170589</v>
      </c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</row>
    <row r="141" spans="2:41" x14ac:dyDescent="0.25">
      <c r="B141" s="13" t="s">
        <v>202</v>
      </c>
      <c r="C141" s="15"/>
      <c r="D141" s="15"/>
      <c r="E141" s="15"/>
      <c r="F141" s="15"/>
      <c r="G141" s="15">
        <v>15756</v>
      </c>
      <c r="H141" s="15">
        <v>4134</v>
      </c>
      <c r="I141" s="15">
        <v>-421631</v>
      </c>
      <c r="J141" s="15">
        <v>684071</v>
      </c>
      <c r="K141" s="15"/>
      <c r="L141" s="15">
        <v>16895</v>
      </c>
      <c r="M141" s="15"/>
      <c r="N141" s="15">
        <v>212013</v>
      </c>
      <c r="O141" s="15"/>
      <c r="P141" s="15">
        <v>49127</v>
      </c>
      <c r="Q141" s="15">
        <v>49127</v>
      </c>
      <c r="R141" s="15">
        <v>-902857</v>
      </c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</row>
    <row r="142" spans="2:41" x14ac:dyDescent="0.25">
      <c r="B142" s="13" t="s">
        <v>203</v>
      </c>
      <c r="C142" s="15">
        <v>658301</v>
      </c>
      <c r="D142" s="15">
        <v>1158873</v>
      </c>
      <c r="E142" s="15">
        <v>188858</v>
      </c>
      <c r="F142" s="15"/>
      <c r="G142" s="15">
        <v>163270</v>
      </c>
      <c r="H142" s="15">
        <v>57211</v>
      </c>
      <c r="I142" s="15">
        <v>-4368995</v>
      </c>
      <c r="J142" s="15">
        <v>5776411</v>
      </c>
      <c r="K142" s="15">
        <v>259349</v>
      </c>
      <c r="L142" s="15">
        <v>321905</v>
      </c>
      <c r="M142" s="15">
        <v>441729</v>
      </c>
      <c r="N142" s="15">
        <v>2501752</v>
      </c>
      <c r="O142" s="15"/>
      <c r="P142" s="15">
        <v>329284</v>
      </c>
      <c r="Q142" s="15">
        <v>175264</v>
      </c>
      <c r="R142" s="15">
        <v>-9355522</v>
      </c>
      <c r="S142" s="15">
        <v>80522</v>
      </c>
      <c r="T142" s="15">
        <v>690485</v>
      </c>
      <c r="U142" s="15"/>
      <c r="V142" s="15"/>
      <c r="W142" s="15">
        <v>6472</v>
      </c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</row>
    <row r="143" spans="2:41" x14ac:dyDescent="0.25">
      <c r="B143" s="13" t="s">
        <v>204</v>
      </c>
      <c r="C143" s="15">
        <v>330995</v>
      </c>
      <c r="D143" s="15"/>
      <c r="E143" s="15"/>
      <c r="F143" s="15"/>
      <c r="G143" s="15">
        <v>53428</v>
      </c>
      <c r="H143" s="15">
        <v>17526</v>
      </c>
      <c r="I143" s="15">
        <v>-1429692</v>
      </c>
      <c r="J143" s="15">
        <v>2165399</v>
      </c>
      <c r="K143" s="15"/>
      <c r="L143" s="15">
        <v>121628</v>
      </c>
      <c r="M143" s="15">
        <v>407750</v>
      </c>
      <c r="N143" s="15">
        <v>869253</v>
      </c>
      <c r="O143" s="15">
        <v>21584</v>
      </c>
      <c r="P143" s="15">
        <v>240325</v>
      </c>
      <c r="Q143" s="15">
        <v>192525</v>
      </c>
      <c r="R143" s="15">
        <v>-3061462</v>
      </c>
      <c r="S143" s="15">
        <v>20131</v>
      </c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</row>
    <row r="144" spans="2:41" x14ac:dyDescent="0.25">
      <c r="B144" s="13" t="s">
        <v>205</v>
      </c>
      <c r="C144" s="15">
        <v>177189</v>
      </c>
      <c r="D144" s="15"/>
      <c r="E144" s="15"/>
      <c r="F144" s="15"/>
      <c r="G144" s="15">
        <v>19527</v>
      </c>
      <c r="H144" s="15">
        <v>6674</v>
      </c>
      <c r="I144" s="15">
        <v>-522532</v>
      </c>
      <c r="J144" s="15">
        <v>905265</v>
      </c>
      <c r="K144" s="15"/>
      <c r="L144" s="15">
        <v>56138</v>
      </c>
      <c r="M144" s="15">
        <v>101937</v>
      </c>
      <c r="N144" s="15">
        <v>169610</v>
      </c>
      <c r="O144" s="15"/>
      <c r="P144" s="15"/>
      <c r="Q144" s="15">
        <v>-5311</v>
      </c>
      <c r="R144" s="15">
        <v>-1118921</v>
      </c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</row>
    <row r="145" spans="2:41" x14ac:dyDescent="0.25">
      <c r="B145" s="13" t="s">
        <v>206</v>
      </c>
      <c r="C145" s="15"/>
      <c r="D145" s="15"/>
      <c r="E145" s="15"/>
      <c r="F145" s="15"/>
      <c r="G145" s="15">
        <v>7050</v>
      </c>
      <c r="H145" s="15">
        <v>2406</v>
      </c>
      <c r="I145" s="15">
        <v>-188642</v>
      </c>
      <c r="J145" s="15"/>
      <c r="K145" s="15"/>
      <c r="L145" s="15">
        <v>16376</v>
      </c>
      <c r="M145" s="15"/>
      <c r="N145" s="15">
        <v>21201</v>
      </c>
      <c r="O145" s="15"/>
      <c r="P145" s="15">
        <v>19916</v>
      </c>
      <c r="Q145" s="15">
        <v>19916</v>
      </c>
      <c r="R145" s="15">
        <v>-403947</v>
      </c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</row>
    <row r="146" spans="2:41" x14ac:dyDescent="0.25">
      <c r="B146" s="13" t="s">
        <v>207</v>
      </c>
      <c r="C146" s="15"/>
      <c r="D146" s="15"/>
      <c r="E146" s="15"/>
      <c r="F146" s="15"/>
      <c r="G146" s="15">
        <v>34364</v>
      </c>
      <c r="H146" s="15">
        <v>13303</v>
      </c>
      <c r="I146" s="15">
        <v>-919558</v>
      </c>
      <c r="J146" s="15"/>
      <c r="K146" s="15"/>
      <c r="L146" s="15">
        <v>107593</v>
      </c>
      <c r="M146" s="15"/>
      <c r="N146" s="15">
        <v>424026</v>
      </c>
      <c r="O146" s="15">
        <v>33917</v>
      </c>
      <c r="P146" s="15">
        <v>21244</v>
      </c>
      <c r="Q146" s="15">
        <v>21244</v>
      </c>
      <c r="R146" s="15">
        <v>-1969089</v>
      </c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</row>
    <row r="147" spans="2:41" x14ac:dyDescent="0.25">
      <c r="B147" s="13" t="s">
        <v>208</v>
      </c>
      <c r="C147" s="15"/>
      <c r="D147" s="15"/>
      <c r="E147" s="15"/>
      <c r="F147" s="15"/>
      <c r="G147" s="15">
        <v>3803</v>
      </c>
      <c r="H147" s="15">
        <v>1840</v>
      </c>
      <c r="I147" s="15">
        <v>-101760</v>
      </c>
      <c r="J147" s="15"/>
      <c r="K147" s="15"/>
      <c r="L147" s="15">
        <v>9351</v>
      </c>
      <c r="M147" s="15"/>
      <c r="N147" s="15">
        <v>84805</v>
      </c>
      <c r="O147" s="15"/>
      <c r="P147" s="15"/>
      <c r="Q147" s="15"/>
      <c r="R147" s="15">
        <v>-217903</v>
      </c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</row>
    <row r="148" spans="2:41" x14ac:dyDescent="0.25">
      <c r="B148" s="13" t="s">
        <v>209</v>
      </c>
      <c r="C148" s="15">
        <v>197751</v>
      </c>
      <c r="D148" s="15"/>
      <c r="E148" s="15"/>
      <c r="F148" s="15"/>
      <c r="G148" s="15">
        <v>10574</v>
      </c>
      <c r="H148" s="15">
        <v>3087</v>
      </c>
      <c r="I148" s="15">
        <v>-282963</v>
      </c>
      <c r="J148" s="15">
        <v>738203</v>
      </c>
      <c r="K148" s="15"/>
      <c r="L148" s="15">
        <v>9351</v>
      </c>
      <c r="M148" s="15">
        <v>67958</v>
      </c>
      <c r="N148" s="15">
        <v>63604</v>
      </c>
      <c r="O148" s="15"/>
      <c r="P148" s="15">
        <v>47799</v>
      </c>
      <c r="Q148" s="15">
        <v>34522</v>
      </c>
      <c r="R148" s="15">
        <v>-605921</v>
      </c>
      <c r="S148" s="15"/>
      <c r="T148" s="15"/>
      <c r="U148" s="15"/>
      <c r="V148" s="15"/>
      <c r="W148" s="15"/>
      <c r="X148" s="15"/>
      <c r="Y148" s="15">
        <v>761</v>
      </c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</row>
    <row r="149" spans="2:41" x14ac:dyDescent="0.25">
      <c r="B149" s="13" t="s">
        <v>210</v>
      </c>
      <c r="C149" s="15"/>
      <c r="D149" s="15"/>
      <c r="E149" s="15"/>
      <c r="F149" s="15"/>
      <c r="G149" s="15">
        <v>6383</v>
      </c>
      <c r="H149" s="15">
        <v>1466</v>
      </c>
      <c r="I149" s="15">
        <v>-170808</v>
      </c>
      <c r="J149" s="15"/>
      <c r="K149" s="15"/>
      <c r="L149" s="15"/>
      <c r="M149" s="15"/>
      <c r="N149" s="15"/>
      <c r="O149" s="15"/>
      <c r="P149" s="15"/>
      <c r="Q149" s="15"/>
      <c r="R149" s="15">
        <v>-365758</v>
      </c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</row>
    <row r="150" spans="2:41" x14ac:dyDescent="0.25">
      <c r="B150" s="13" t="s">
        <v>211</v>
      </c>
      <c r="C150" s="15">
        <v>766264</v>
      </c>
      <c r="D150" s="15"/>
      <c r="E150" s="15">
        <v>299025</v>
      </c>
      <c r="F150" s="15">
        <v>86772</v>
      </c>
      <c r="G150" s="15">
        <v>185257</v>
      </c>
      <c r="H150" s="15">
        <v>65475</v>
      </c>
      <c r="I150" s="15">
        <v>-4957333</v>
      </c>
      <c r="J150" s="15">
        <v>5720072</v>
      </c>
      <c r="K150" s="15">
        <v>4268310</v>
      </c>
      <c r="L150" s="15">
        <v>297052</v>
      </c>
      <c r="M150" s="15">
        <v>169896</v>
      </c>
      <c r="N150" s="15">
        <v>1992921</v>
      </c>
      <c r="O150" s="15">
        <v>86335</v>
      </c>
      <c r="P150" s="15">
        <v>697074</v>
      </c>
      <c r="Q150" s="15">
        <v>564298</v>
      </c>
      <c r="R150" s="15">
        <v>-10615356</v>
      </c>
      <c r="S150" s="15"/>
      <c r="T150" s="15">
        <v>345243</v>
      </c>
      <c r="U150" s="15"/>
      <c r="V150" s="15"/>
      <c r="W150" s="15"/>
      <c r="X150" s="15"/>
      <c r="Y150" s="15"/>
      <c r="Z150" s="15">
        <v>-21016</v>
      </c>
      <c r="AA150" s="15">
        <v>1119413</v>
      </c>
      <c r="AB150" s="15">
        <v>2020</v>
      </c>
      <c r="AC150" s="15"/>
      <c r="AD150" s="15"/>
      <c r="AE150" s="15"/>
      <c r="AF150" s="15"/>
      <c r="AG150" s="15">
        <v>34991</v>
      </c>
      <c r="AH150" s="15"/>
      <c r="AI150" s="15"/>
      <c r="AJ150" s="15">
        <v>244308</v>
      </c>
      <c r="AK150" s="15"/>
      <c r="AL150" s="15"/>
      <c r="AM150" s="15">
        <v>92178</v>
      </c>
      <c r="AN150" s="15">
        <v>49256</v>
      </c>
      <c r="AO150" s="15"/>
    </row>
    <row r="151" spans="2:41" x14ac:dyDescent="0.25">
      <c r="B151" s="13" t="s">
        <v>212</v>
      </c>
      <c r="C151" s="15">
        <v>230736</v>
      </c>
      <c r="D151" s="15"/>
      <c r="E151" s="15"/>
      <c r="F151" s="15"/>
      <c r="G151" s="15">
        <v>31655</v>
      </c>
      <c r="H151" s="15">
        <v>14559</v>
      </c>
      <c r="I151" s="15">
        <v>-847076</v>
      </c>
      <c r="J151" s="15">
        <v>1517795</v>
      </c>
      <c r="K151" s="15"/>
      <c r="L151" s="15">
        <v>46520</v>
      </c>
      <c r="M151" s="15"/>
      <c r="N151" s="15">
        <v>530032</v>
      </c>
      <c r="O151" s="15">
        <v>12334</v>
      </c>
      <c r="P151" s="15">
        <v>25227</v>
      </c>
      <c r="Q151" s="15">
        <v>13278</v>
      </c>
      <c r="R151" s="15">
        <v>-1813882</v>
      </c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</row>
    <row r="152" spans="2:41" x14ac:dyDescent="0.25">
      <c r="B152" s="13" t="s">
        <v>213</v>
      </c>
      <c r="C152" s="15"/>
      <c r="D152" s="15"/>
      <c r="E152" s="15"/>
      <c r="F152" s="15"/>
      <c r="G152" s="15">
        <v>5264</v>
      </c>
      <c r="H152" s="15">
        <v>1430</v>
      </c>
      <c r="I152" s="15">
        <v>-140861</v>
      </c>
      <c r="J152" s="15"/>
      <c r="K152" s="15"/>
      <c r="L152" s="15">
        <v>6832</v>
      </c>
      <c r="M152" s="15"/>
      <c r="N152" s="15">
        <v>42403</v>
      </c>
      <c r="O152" s="15"/>
      <c r="P152" s="15">
        <v>7967</v>
      </c>
      <c r="Q152" s="15">
        <v>7967</v>
      </c>
      <c r="R152" s="15">
        <v>-301633</v>
      </c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</row>
    <row r="153" spans="2:41" x14ac:dyDescent="0.25">
      <c r="B153" s="13" t="s">
        <v>214</v>
      </c>
      <c r="C153" s="15">
        <v>54090</v>
      </c>
      <c r="D153" s="15"/>
      <c r="E153" s="15"/>
      <c r="F153" s="15"/>
      <c r="G153" s="15">
        <v>8129</v>
      </c>
      <c r="H153" s="15">
        <v>2606</v>
      </c>
      <c r="I153" s="15">
        <v>-217539</v>
      </c>
      <c r="J153" s="15">
        <v>758753</v>
      </c>
      <c r="K153" s="15">
        <v>11023</v>
      </c>
      <c r="L153" s="15">
        <v>18703</v>
      </c>
      <c r="M153" s="15"/>
      <c r="N153" s="15">
        <v>63604</v>
      </c>
      <c r="O153" s="15"/>
      <c r="P153" s="15"/>
      <c r="Q153" s="15"/>
      <c r="R153" s="15">
        <v>-465826</v>
      </c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</row>
    <row r="154" spans="2:41" x14ac:dyDescent="0.25">
      <c r="B154" s="13" t="s">
        <v>215</v>
      </c>
      <c r="C154" s="15">
        <v>407817</v>
      </c>
      <c r="D154" s="15">
        <v>360999</v>
      </c>
      <c r="E154" s="15"/>
      <c r="F154" s="15"/>
      <c r="G154" s="15">
        <v>70075</v>
      </c>
      <c r="H154" s="15">
        <v>27670</v>
      </c>
      <c r="I154" s="15">
        <v>-1875165</v>
      </c>
      <c r="J154" s="15">
        <v>1867634</v>
      </c>
      <c r="K154" s="15"/>
      <c r="L154" s="15">
        <v>237090</v>
      </c>
      <c r="M154" s="15">
        <v>781521</v>
      </c>
      <c r="N154" s="15">
        <v>530032</v>
      </c>
      <c r="O154" s="15"/>
      <c r="P154" s="15">
        <v>53110</v>
      </c>
      <c r="Q154" s="15">
        <v>-18589</v>
      </c>
      <c r="R154" s="15">
        <v>-4015374</v>
      </c>
      <c r="S154" s="15">
        <v>40261</v>
      </c>
      <c r="T154" s="15"/>
      <c r="U154" s="15"/>
      <c r="V154" s="15"/>
      <c r="W154" s="15">
        <v>21606</v>
      </c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</row>
    <row r="155" spans="2:41" x14ac:dyDescent="0.25">
      <c r="B155" s="13" t="s">
        <v>216</v>
      </c>
      <c r="C155" s="15"/>
      <c r="D155" s="15"/>
      <c r="E155" s="15"/>
      <c r="F155" s="15"/>
      <c r="G155" s="15">
        <v>37372</v>
      </c>
      <c r="H155" s="15">
        <v>15361</v>
      </c>
      <c r="I155" s="15">
        <v>-1000050</v>
      </c>
      <c r="J155" s="15">
        <v>1668870</v>
      </c>
      <c r="K155" s="15"/>
      <c r="L155" s="15">
        <v>139575</v>
      </c>
      <c r="M155" s="15">
        <v>67958</v>
      </c>
      <c r="N155" s="15">
        <v>381623</v>
      </c>
      <c r="O155" s="15"/>
      <c r="P155" s="15"/>
      <c r="Q155" s="15"/>
      <c r="R155" s="15">
        <v>-2141451</v>
      </c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</row>
    <row r="156" spans="2:41" x14ac:dyDescent="0.25">
      <c r="B156" s="13" t="s">
        <v>217</v>
      </c>
      <c r="C156" s="15"/>
      <c r="D156" s="15"/>
      <c r="E156" s="15"/>
      <c r="F156" s="15"/>
      <c r="G156" s="15">
        <v>26869</v>
      </c>
      <c r="H156" s="15">
        <v>8754</v>
      </c>
      <c r="I156" s="15">
        <v>-718994</v>
      </c>
      <c r="J156" s="15">
        <v>1223528</v>
      </c>
      <c r="K156" s="15"/>
      <c r="L156" s="15">
        <v>56138</v>
      </c>
      <c r="M156" s="15">
        <v>67958</v>
      </c>
      <c r="N156" s="15">
        <v>487630</v>
      </c>
      <c r="O156" s="15">
        <v>40084</v>
      </c>
      <c r="P156" s="15">
        <v>18589</v>
      </c>
      <c r="Q156" s="15">
        <v>11950</v>
      </c>
      <c r="R156" s="15">
        <v>-1539615</v>
      </c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</row>
    <row r="157" spans="2:41" x14ac:dyDescent="0.25">
      <c r="B157" s="13" t="s">
        <v>218</v>
      </c>
      <c r="C157" s="15"/>
      <c r="D157" s="15"/>
      <c r="E157" s="15"/>
      <c r="F157" s="15"/>
      <c r="G157" s="15">
        <v>6287</v>
      </c>
      <c r="H157" s="15">
        <v>1902</v>
      </c>
      <c r="I157" s="15">
        <v>-168233</v>
      </c>
      <c r="J157" s="15"/>
      <c r="K157" s="15"/>
      <c r="L157" s="15">
        <v>8136</v>
      </c>
      <c r="M157" s="15"/>
      <c r="N157" s="15">
        <v>42403</v>
      </c>
      <c r="O157" s="15"/>
      <c r="P157" s="15">
        <v>26555</v>
      </c>
      <c r="Q157" s="15">
        <v>19916</v>
      </c>
      <c r="R157" s="15">
        <v>-360244</v>
      </c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</row>
    <row r="158" spans="2:41" x14ac:dyDescent="0.25">
      <c r="B158" s="13" t="s">
        <v>219</v>
      </c>
      <c r="C158" s="15">
        <v>315479</v>
      </c>
      <c r="D158" s="15"/>
      <c r="E158" s="15"/>
      <c r="F158" s="15"/>
      <c r="G158" s="15">
        <v>74530</v>
      </c>
      <c r="H158" s="15">
        <v>29978</v>
      </c>
      <c r="I158" s="15">
        <v>-1994377</v>
      </c>
      <c r="J158" s="15">
        <v>1917638</v>
      </c>
      <c r="K158" s="15"/>
      <c r="L158" s="15">
        <v>100717</v>
      </c>
      <c r="M158" s="15">
        <v>101937</v>
      </c>
      <c r="N158" s="15">
        <v>996461</v>
      </c>
      <c r="O158" s="15">
        <v>46251</v>
      </c>
      <c r="P158" s="15">
        <v>142070</v>
      </c>
      <c r="Q158" s="15">
        <v>118171</v>
      </c>
      <c r="R158" s="15">
        <v>-4270649</v>
      </c>
      <c r="S158" s="15">
        <v>30196</v>
      </c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</row>
    <row r="159" spans="2:41" x14ac:dyDescent="0.25">
      <c r="B159" s="13" t="s">
        <v>220</v>
      </c>
      <c r="C159" s="15">
        <v>172686</v>
      </c>
      <c r="D159" s="15"/>
      <c r="E159" s="15"/>
      <c r="F159" s="15"/>
      <c r="G159" s="15">
        <v>19830</v>
      </c>
      <c r="H159" s="15">
        <v>5128</v>
      </c>
      <c r="I159" s="15">
        <v>-530639</v>
      </c>
      <c r="J159" s="15">
        <v>1133519</v>
      </c>
      <c r="K159" s="15"/>
      <c r="L159" s="15">
        <v>25594</v>
      </c>
      <c r="M159" s="15">
        <v>67958</v>
      </c>
      <c r="N159" s="15">
        <v>127208</v>
      </c>
      <c r="O159" s="15"/>
      <c r="P159" s="15">
        <v>66388</v>
      </c>
      <c r="Q159" s="15">
        <v>66388</v>
      </c>
      <c r="R159" s="15">
        <v>-1136280</v>
      </c>
      <c r="S159" s="15"/>
      <c r="T159" s="15"/>
      <c r="U159" s="15"/>
      <c r="V159" s="15"/>
      <c r="W159" s="15">
        <v>2380</v>
      </c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</row>
    <row r="160" spans="2:41" x14ac:dyDescent="0.25">
      <c r="B160" s="13" t="s">
        <v>221</v>
      </c>
      <c r="C160" s="15">
        <v>166338</v>
      </c>
      <c r="D160" s="15"/>
      <c r="E160" s="15"/>
      <c r="F160" s="15"/>
      <c r="G160" s="15">
        <v>33359</v>
      </c>
      <c r="H160" s="15">
        <v>8883</v>
      </c>
      <c r="I160" s="15">
        <v>-892663</v>
      </c>
      <c r="J160" s="15">
        <v>1229674</v>
      </c>
      <c r="K160" s="15"/>
      <c r="L160" s="15">
        <v>55842</v>
      </c>
      <c r="M160" s="15">
        <v>33979</v>
      </c>
      <c r="N160" s="15">
        <v>296818</v>
      </c>
      <c r="O160" s="15"/>
      <c r="P160" s="15">
        <v>147381</v>
      </c>
      <c r="Q160" s="15">
        <v>80993</v>
      </c>
      <c r="R160" s="15">
        <v>-1911499</v>
      </c>
      <c r="S160" s="15"/>
      <c r="T160" s="15"/>
      <c r="U160" s="15"/>
      <c r="V160" s="15"/>
      <c r="W160" s="15">
        <v>12088</v>
      </c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</row>
    <row r="161" spans="2:41" x14ac:dyDescent="0.25">
      <c r="B161" s="13" t="s">
        <v>222</v>
      </c>
      <c r="C161" s="15">
        <v>290848</v>
      </c>
      <c r="D161" s="15">
        <v>325301</v>
      </c>
      <c r="E161" s="15">
        <v>88134</v>
      </c>
      <c r="F161" s="15"/>
      <c r="G161" s="15">
        <v>70745</v>
      </c>
      <c r="H161" s="15">
        <v>22631</v>
      </c>
      <c r="I161" s="15">
        <v>-1893095</v>
      </c>
      <c r="J161" s="15">
        <v>2358920</v>
      </c>
      <c r="K161" s="15"/>
      <c r="L161" s="15">
        <v>251243</v>
      </c>
      <c r="M161" s="15">
        <v>101937</v>
      </c>
      <c r="N161" s="15">
        <v>932857</v>
      </c>
      <c r="O161" s="15">
        <v>30834</v>
      </c>
      <c r="P161" s="15">
        <v>201820</v>
      </c>
      <c r="Q161" s="15">
        <v>188542</v>
      </c>
      <c r="R161" s="15">
        <v>-4053767</v>
      </c>
      <c r="S161" s="15">
        <v>10065</v>
      </c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</row>
    <row r="162" spans="2:41" x14ac:dyDescent="0.25">
      <c r="B162" s="13" t="s">
        <v>223</v>
      </c>
      <c r="C162" s="15"/>
      <c r="D162" s="15"/>
      <c r="E162" s="15"/>
      <c r="F162" s="15"/>
      <c r="G162" s="15">
        <v>18077</v>
      </c>
      <c r="H162" s="15">
        <v>5885</v>
      </c>
      <c r="I162" s="15">
        <v>-483717</v>
      </c>
      <c r="J162" s="15">
        <v>931107</v>
      </c>
      <c r="K162" s="15"/>
      <c r="L162" s="15">
        <v>9307</v>
      </c>
      <c r="M162" s="15">
        <v>33979</v>
      </c>
      <c r="N162" s="15">
        <v>190812</v>
      </c>
      <c r="O162" s="15">
        <v>30834</v>
      </c>
      <c r="P162" s="15"/>
      <c r="Q162" s="15"/>
      <c r="R162" s="15">
        <v>-1035804</v>
      </c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</row>
    <row r="163" spans="2:41" x14ac:dyDescent="0.25">
      <c r="B163" s="13" t="s">
        <v>224</v>
      </c>
      <c r="C163" s="15"/>
      <c r="D163" s="15"/>
      <c r="E163" s="15"/>
      <c r="F163" s="15"/>
      <c r="G163" s="15">
        <v>37133</v>
      </c>
      <c r="H163" s="15">
        <v>17397</v>
      </c>
      <c r="I163" s="15">
        <v>-993660</v>
      </c>
      <c r="J163" s="15">
        <v>1442582</v>
      </c>
      <c r="K163" s="15"/>
      <c r="L163" s="15">
        <v>28217</v>
      </c>
      <c r="M163" s="15"/>
      <c r="N163" s="15">
        <v>678441</v>
      </c>
      <c r="O163" s="15">
        <v>27750</v>
      </c>
      <c r="P163" s="15">
        <v>58421</v>
      </c>
      <c r="Q163" s="15">
        <v>58421</v>
      </c>
      <c r="R163" s="15">
        <v>-2127768</v>
      </c>
      <c r="S163" s="15">
        <v>30196</v>
      </c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</row>
    <row r="164" spans="2:41" x14ac:dyDescent="0.25">
      <c r="B164" s="13" t="s">
        <v>225</v>
      </c>
      <c r="C164" s="15">
        <v>1788600</v>
      </c>
      <c r="D164" s="15"/>
      <c r="E164" s="15"/>
      <c r="F164" s="15"/>
      <c r="G164" s="15">
        <v>125973</v>
      </c>
      <c r="H164" s="15">
        <v>49713</v>
      </c>
      <c r="I164" s="15">
        <v>-3370948</v>
      </c>
      <c r="J164" s="15">
        <v>3610260</v>
      </c>
      <c r="K164" s="15"/>
      <c r="L164" s="15">
        <v>313547</v>
      </c>
      <c r="M164" s="15">
        <v>611625</v>
      </c>
      <c r="N164" s="15">
        <v>1441688</v>
      </c>
      <c r="O164" s="15">
        <v>86335</v>
      </c>
      <c r="P164" s="15">
        <v>180575</v>
      </c>
      <c r="Q164" s="15">
        <v>180575</v>
      </c>
      <c r="R164" s="15">
        <v>-7218360</v>
      </c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</row>
    <row r="165" spans="2:41" x14ac:dyDescent="0.25">
      <c r="B165" s="13" t="s">
        <v>226</v>
      </c>
      <c r="C165" s="15"/>
      <c r="D165" s="15"/>
      <c r="E165" s="15"/>
      <c r="F165" s="15"/>
      <c r="G165" s="15">
        <v>16551</v>
      </c>
      <c r="H165" s="15">
        <v>6317</v>
      </c>
      <c r="I165" s="15">
        <v>-442898</v>
      </c>
      <c r="J165" s="15">
        <v>1603428</v>
      </c>
      <c r="K165" s="15"/>
      <c r="L165" s="15">
        <v>63296</v>
      </c>
      <c r="M165" s="15"/>
      <c r="N165" s="15">
        <v>424026</v>
      </c>
      <c r="O165" s="15"/>
      <c r="P165" s="15">
        <v>163314</v>
      </c>
      <c r="Q165" s="15">
        <v>163314</v>
      </c>
      <c r="R165" s="15">
        <v>-948398</v>
      </c>
      <c r="S165" s="15">
        <v>10065</v>
      </c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</row>
    <row r="166" spans="2:41" x14ac:dyDescent="0.25">
      <c r="B166" s="13" t="s">
        <v>227</v>
      </c>
      <c r="C166" s="15">
        <v>162053</v>
      </c>
      <c r="D166" s="15"/>
      <c r="E166" s="15">
        <v>62953</v>
      </c>
      <c r="F166" s="15"/>
      <c r="G166" s="15">
        <v>32942</v>
      </c>
      <c r="H166" s="15">
        <v>8857</v>
      </c>
      <c r="I166" s="15">
        <v>-881505</v>
      </c>
      <c r="J166" s="15">
        <v>1131124</v>
      </c>
      <c r="K166" s="15">
        <v>7595</v>
      </c>
      <c r="L166" s="15">
        <v>28054</v>
      </c>
      <c r="M166" s="15">
        <v>33979</v>
      </c>
      <c r="N166" s="15">
        <v>402825</v>
      </c>
      <c r="O166" s="15"/>
      <c r="P166" s="15">
        <v>160659</v>
      </c>
      <c r="Q166" s="15">
        <v>138087</v>
      </c>
      <c r="R166" s="15">
        <v>-1887605</v>
      </c>
      <c r="S166" s="15"/>
      <c r="T166" s="15"/>
      <c r="U166" s="15"/>
      <c r="V166" s="15"/>
      <c r="W166" s="15">
        <v>8185</v>
      </c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</row>
    <row r="167" spans="2:41" x14ac:dyDescent="0.25">
      <c r="B167" s="13" t="s">
        <v>228</v>
      </c>
      <c r="C167" s="15"/>
      <c r="D167" s="15"/>
      <c r="E167" s="15">
        <v>94429</v>
      </c>
      <c r="F167" s="15"/>
      <c r="G167" s="15">
        <v>158448</v>
      </c>
      <c r="H167" s="15">
        <v>66789</v>
      </c>
      <c r="I167" s="15">
        <v>-4239959</v>
      </c>
      <c r="J167" s="15">
        <v>2640190</v>
      </c>
      <c r="K167" s="15"/>
      <c r="L167" s="15">
        <v>244545</v>
      </c>
      <c r="M167" s="15">
        <v>407750</v>
      </c>
      <c r="N167" s="15">
        <v>1272077</v>
      </c>
      <c r="O167" s="15">
        <v>55501</v>
      </c>
      <c r="P167" s="15">
        <v>159331</v>
      </c>
      <c r="Q167" s="15">
        <v>-29211</v>
      </c>
      <c r="R167" s="15">
        <v>-9079213</v>
      </c>
      <c r="S167" s="15">
        <v>10065</v>
      </c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</row>
    <row r="168" spans="2:41" x14ac:dyDescent="0.25">
      <c r="B168" s="13" t="s">
        <v>229</v>
      </c>
      <c r="C168" s="15">
        <v>300939</v>
      </c>
      <c r="D168" s="15">
        <v>348981</v>
      </c>
      <c r="E168" s="15"/>
      <c r="F168" s="15"/>
      <c r="G168" s="15">
        <v>34157</v>
      </c>
      <c r="H168" s="15">
        <v>11948</v>
      </c>
      <c r="I168" s="15">
        <v>-914026</v>
      </c>
      <c r="J168" s="15">
        <v>1054088</v>
      </c>
      <c r="K168" s="15"/>
      <c r="L168" s="15">
        <v>65490</v>
      </c>
      <c r="M168" s="15">
        <v>135917</v>
      </c>
      <c r="N168" s="15">
        <v>318019</v>
      </c>
      <c r="O168" s="15"/>
      <c r="P168" s="15">
        <v>430194</v>
      </c>
      <c r="Q168" s="15">
        <v>58421</v>
      </c>
      <c r="R168" s="15">
        <v>-1957244</v>
      </c>
      <c r="S168" s="15">
        <v>20131</v>
      </c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>
        <v>198687</v>
      </c>
      <c r="AK168" s="15">
        <v>44622</v>
      </c>
      <c r="AL168" s="15">
        <v>1173</v>
      </c>
      <c r="AM168" s="15"/>
      <c r="AN168" s="15"/>
      <c r="AO168" s="15">
        <v>163788</v>
      </c>
    </row>
    <row r="169" spans="2:41" x14ac:dyDescent="0.25">
      <c r="B169" s="13" t="s">
        <v>230</v>
      </c>
      <c r="C169" s="15"/>
      <c r="D169" s="15"/>
      <c r="E169" s="15"/>
      <c r="F169" s="15"/>
      <c r="G169" s="15">
        <v>56080</v>
      </c>
      <c r="H169" s="15">
        <v>19397</v>
      </c>
      <c r="I169" s="15">
        <v>-1500647</v>
      </c>
      <c r="J169" s="15">
        <v>1468828</v>
      </c>
      <c r="K169" s="15">
        <v>6178</v>
      </c>
      <c r="L169" s="15">
        <v>103118</v>
      </c>
      <c r="M169" s="15">
        <v>101937</v>
      </c>
      <c r="N169" s="15">
        <v>657240</v>
      </c>
      <c r="O169" s="15">
        <v>30834</v>
      </c>
      <c r="P169" s="15">
        <v>464716</v>
      </c>
      <c r="Q169" s="15">
        <v>9294</v>
      </c>
      <c r="R169" s="15">
        <v>-3213402</v>
      </c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</row>
    <row r="170" spans="2:41" x14ac:dyDescent="0.25">
      <c r="B170" s="13" t="s">
        <v>231</v>
      </c>
      <c r="C170" s="15"/>
      <c r="D170" s="15"/>
      <c r="E170" s="15"/>
      <c r="F170" s="15"/>
      <c r="G170" s="15">
        <v>4694</v>
      </c>
      <c r="H170" s="15">
        <v>1693</v>
      </c>
      <c r="I170" s="15">
        <v>-125602</v>
      </c>
      <c r="J170" s="15"/>
      <c r="K170" s="15"/>
      <c r="L170" s="15">
        <v>9411</v>
      </c>
      <c r="M170" s="15">
        <v>33979</v>
      </c>
      <c r="N170" s="15">
        <v>63604</v>
      </c>
      <c r="O170" s="15"/>
      <c r="P170" s="15">
        <v>1328</v>
      </c>
      <c r="Q170" s="15">
        <v>1328</v>
      </c>
      <c r="R170" s="15">
        <v>-268958</v>
      </c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</row>
    <row r="171" spans="2:41" x14ac:dyDescent="0.25">
      <c r="B171" s="13" t="s">
        <v>232</v>
      </c>
      <c r="C171" s="15">
        <v>312549</v>
      </c>
      <c r="D171" s="15"/>
      <c r="E171" s="15"/>
      <c r="F171" s="15"/>
      <c r="G171" s="15">
        <v>31844</v>
      </c>
      <c r="H171" s="15">
        <v>9788</v>
      </c>
      <c r="I171" s="15">
        <v>-852131</v>
      </c>
      <c r="J171" s="15">
        <v>1275531</v>
      </c>
      <c r="K171" s="15"/>
      <c r="L171" s="15">
        <v>37421</v>
      </c>
      <c r="M171" s="15">
        <v>271833</v>
      </c>
      <c r="N171" s="15">
        <v>275617</v>
      </c>
      <c r="O171" s="15"/>
      <c r="P171" s="15">
        <v>29211</v>
      </c>
      <c r="Q171" s="15">
        <v>29211</v>
      </c>
      <c r="R171" s="15">
        <v>-1824706</v>
      </c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</row>
    <row r="172" spans="2:41" x14ac:dyDescent="0.25">
      <c r="B172" s="13" t="s">
        <v>233</v>
      </c>
      <c r="C172" s="15"/>
      <c r="D172" s="15"/>
      <c r="E172" s="15"/>
      <c r="F172" s="15"/>
      <c r="G172" s="15">
        <v>25037</v>
      </c>
      <c r="H172" s="15">
        <v>9681</v>
      </c>
      <c r="I172" s="15">
        <v>-669974</v>
      </c>
      <c r="J172" s="15">
        <v>1149488</v>
      </c>
      <c r="K172" s="15">
        <v>6034</v>
      </c>
      <c r="L172" s="15">
        <v>18718</v>
      </c>
      <c r="M172" s="15">
        <v>169896</v>
      </c>
      <c r="N172" s="15">
        <v>318019</v>
      </c>
      <c r="O172" s="15">
        <v>18500</v>
      </c>
      <c r="P172" s="15">
        <v>29211</v>
      </c>
      <c r="Q172" s="15">
        <v>29211</v>
      </c>
      <c r="R172" s="15">
        <v>-1434646</v>
      </c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</row>
    <row r="173" spans="2:41" x14ac:dyDescent="0.25">
      <c r="B173" s="13" t="s">
        <v>234</v>
      </c>
      <c r="C173" s="15">
        <v>1910560</v>
      </c>
      <c r="D173" s="15">
        <v>1660320</v>
      </c>
      <c r="E173" s="15">
        <v>881336</v>
      </c>
      <c r="F173" s="15">
        <v>730335</v>
      </c>
      <c r="G173" s="15">
        <v>755026</v>
      </c>
      <c r="H173" s="15">
        <v>361532</v>
      </c>
      <c r="I173" s="15">
        <v>-20203944</v>
      </c>
      <c r="J173" s="15">
        <v>34357474</v>
      </c>
      <c r="K173" s="15">
        <v>2448490</v>
      </c>
      <c r="L173" s="15">
        <v>1633149</v>
      </c>
      <c r="M173" s="15">
        <v>2650374</v>
      </c>
      <c r="N173" s="15">
        <v>8332107</v>
      </c>
      <c r="O173" s="15">
        <v>286754</v>
      </c>
      <c r="P173" s="15">
        <v>1282616</v>
      </c>
      <c r="Q173" s="15">
        <v>365134</v>
      </c>
      <c r="R173" s="15">
        <v>-43263599</v>
      </c>
      <c r="S173" s="15">
        <v>10065</v>
      </c>
      <c r="T173" s="15">
        <v>1683057</v>
      </c>
      <c r="U173" s="15">
        <v>661444</v>
      </c>
      <c r="V173" s="15">
        <v>185000</v>
      </c>
      <c r="W173" s="15">
        <v>30458</v>
      </c>
      <c r="X173" s="15">
        <v>206343</v>
      </c>
      <c r="Y173" s="15"/>
      <c r="Z173" s="15">
        <v>-249561</v>
      </c>
      <c r="AA173" s="15">
        <v>1062605</v>
      </c>
      <c r="AB173" s="15">
        <v>64928</v>
      </c>
      <c r="AC173" s="15">
        <v>430617</v>
      </c>
      <c r="AD173" s="15">
        <v>167419</v>
      </c>
      <c r="AE173" s="15">
        <v>56628</v>
      </c>
      <c r="AF173" s="15"/>
      <c r="AG173" s="15"/>
      <c r="AH173" s="15">
        <v>1222845</v>
      </c>
      <c r="AI173" s="15"/>
      <c r="AJ173" s="15"/>
      <c r="AK173" s="15"/>
      <c r="AL173" s="15"/>
      <c r="AM173" s="15"/>
      <c r="AN173" s="15"/>
      <c r="AO173" s="15"/>
    </row>
    <row r="174" spans="2:41" x14ac:dyDescent="0.25">
      <c r="B174" s="13" t="s">
        <v>235</v>
      </c>
      <c r="C174" s="15"/>
      <c r="D174" s="15"/>
      <c r="E174" s="15"/>
      <c r="F174" s="15"/>
      <c r="G174" s="15">
        <v>9801</v>
      </c>
      <c r="H174" s="15">
        <v>2192</v>
      </c>
      <c r="I174" s="15">
        <v>-262268</v>
      </c>
      <c r="J174" s="15">
        <v>497011</v>
      </c>
      <c r="K174" s="15"/>
      <c r="L174" s="15">
        <v>9514</v>
      </c>
      <c r="M174" s="15"/>
      <c r="N174" s="15"/>
      <c r="O174" s="15"/>
      <c r="P174" s="15">
        <v>33194</v>
      </c>
      <c r="Q174" s="15">
        <v>29211</v>
      </c>
      <c r="R174" s="15">
        <v>-561605</v>
      </c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</row>
    <row r="175" spans="2:41" x14ac:dyDescent="0.25">
      <c r="B175" s="13" t="s">
        <v>236</v>
      </c>
      <c r="C175" s="15">
        <v>248911</v>
      </c>
      <c r="D175" s="15">
        <v>199367</v>
      </c>
      <c r="E175" s="15"/>
      <c r="F175" s="15"/>
      <c r="G175" s="15">
        <v>39696</v>
      </c>
      <c r="H175" s="15">
        <v>15174</v>
      </c>
      <c r="I175" s="15">
        <v>-1062231</v>
      </c>
      <c r="J175" s="15">
        <v>1580114</v>
      </c>
      <c r="K175" s="15"/>
      <c r="L175" s="15">
        <v>100079</v>
      </c>
      <c r="M175" s="15">
        <v>305812</v>
      </c>
      <c r="N175" s="15">
        <v>805649</v>
      </c>
      <c r="O175" s="15"/>
      <c r="P175" s="15">
        <v>238997</v>
      </c>
      <c r="Q175" s="15">
        <v>238997</v>
      </c>
      <c r="R175" s="15">
        <v>-2274602</v>
      </c>
      <c r="S175" s="15">
        <v>10065</v>
      </c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</row>
    <row r="176" spans="2:41" x14ac:dyDescent="0.25">
      <c r="B176" s="13" t="s">
        <v>237</v>
      </c>
      <c r="C176" s="15">
        <v>218204</v>
      </c>
      <c r="D176" s="15"/>
      <c r="E176" s="15"/>
      <c r="F176" s="15"/>
      <c r="G176" s="15">
        <v>11048</v>
      </c>
      <c r="H176" s="15">
        <v>2909</v>
      </c>
      <c r="I176" s="15">
        <v>-295647</v>
      </c>
      <c r="J176" s="15">
        <v>585379</v>
      </c>
      <c r="K176" s="15"/>
      <c r="L176" s="15">
        <v>46550</v>
      </c>
      <c r="M176" s="15"/>
      <c r="N176" s="15">
        <v>42403</v>
      </c>
      <c r="O176" s="15"/>
      <c r="P176" s="15"/>
      <c r="Q176" s="15"/>
      <c r="R176" s="15">
        <v>-633082</v>
      </c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</row>
    <row r="177" spans="2:41" x14ac:dyDescent="0.25">
      <c r="B177" s="13" t="s">
        <v>238</v>
      </c>
      <c r="C177" s="15">
        <v>169051</v>
      </c>
      <c r="D177" s="15"/>
      <c r="E177" s="15"/>
      <c r="F177" s="15"/>
      <c r="G177" s="15">
        <v>15817</v>
      </c>
      <c r="H177" s="15">
        <v>3154</v>
      </c>
      <c r="I177" s="15">
        <v>-423252</v>
      </c>
      <c r="J177" s="15">
        <v>565221</v>
      </c>
      <c r="K177" s="15"/>
      <c r="L177" s="15">
        <v>16376</v>
      </c>
      <c r="M177" s="15">
        <v>33979</v>
      </c>
      <c r="N177" s="15">
        <v>148409</v>
      </c>
      <c r="O177" s="15"/>
      <c r="P177" s="15">
        <v>7967</v>
      </c>
      <c r="Q177" s="15">
        <v>7967</v>
      </c>
      <c r="R177" s="15">
        <v>-906328</v>
      </c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</row>
    <row r="178" spans="2:41" x14ac:dyDescent="0.25">
      <c r="B178" s="13" t="s">
        <v>239</v>
      </c>
      <c r="C178" s="15"/>
      <c r="D178" s="15"/>
      <c r="E178" s="15"/>
      <c r="F178" s="15"/>
      <c r="G178" s="15">
        <v>22239</v>
      </c>
      <c r="H178" s="15">
        <v>6905</v>
      </c>
      <c r="I178" s="15">
        <v>-595109</v>
      </c>
      <c r="J178" s="15">
        <v>937205</v>
      </c>
      <c r="K178" s="15"/>
      <c r="L178" s="15">
        <v>23401</v>
      </c>
      <c r="M178" s="15">
        <v>203875</v>
      </c>
      <c r="N178" s="15">
        <v>190812</v>
      </c>
      <c r="O178" s="15">
        <v>12334</v>
      </c>
      <c r="P178" s="15"/>
      <c r="Q178" s="15"/>
      <c r="R178" s="15">
        <v>-1274333</v>
      </c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</row>
    <row r="179" spans="2:41" x14ac:dyDescent="0.25">
      <c r="B179" s="13" t="s">
        <v>240</v>
      </c>
      <c r="C179" s="15"/>
      <c r="D179" s="15"/>
      <c r="E179" s="15"/>
      <c r="F179" s="15"/>
      <c r="G179" s="15">
        <v>3375</v>
      </c>
      <c r="H179" s="15">
        <v>699</v>
      </c>
      <c r="I179" s="15">
        <v>-90315</v>
      </c>
      <c r="J179" s="15"/>
      <c r="K179" s="15"/>
      <c r="L179" s="15">
        <v>9944</v>
      </c>
      <c r="M179" s="15"/>
      <c r="N179" s="15">
        <v>42403</v>
      </c>
      <c r="O179" s="15"/>
      <c r="P179" s="15"/>
      <c r="Q179" s="15">
        <v>-7967</v>
      </c>
      <c r="R179" s="15">
        <v>-193396</v>
      </c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</row>
    <row r="180" spans="2:41" x14ac:dyDescent="0.25">
      <c r="B180" s="13" t="s">
        <v>241</v>
      </c>
      <c r="C180" s="15"/>
      <c r="D180" s="15"/>
      <c r="E180" s="15"/>
      <c r="F180" s="15"/>
      <c r="G180" s="15">
        <v>9455</v>
      </c>
      <c r="H180" s="15">
        <v>4700</v>
      </c>
      <c r="I180" s="15">
        <v>-253017</v>
      </c>
      <c r="J180" s="15">
        <v>690468</v>
      </c>
      <c r="K180" s="15"/>
      <c r="L180" s="15">
        <v>60288</v>
      </c>
      <c r="M180" s="15">
        <v>169896</v>
      </c>
      <c r="N180" s="15">
        <v>63604</v>
      </c>
      <c r="O180" s="15"/>
      <c r="P180" s="15"/>
      <c r="Q180" s="15"/>
      <c r="R180" s="15">
        <v>-541796</v>
      </c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</row>
    <row r="181" spans="2:41" x14ac:dyDescent="0.25">
      <c r="B181" s="13" t="s">
        <v>242</v>
      </c>
      <c r="C181" s="15"/>
      <c r="D181" s="15"/>
      <c r="E181" s="15"/>
      <c r="F181" s="15"/>
      <c r="G181" s="15">
        <v>5702</v>
      </c>
      <c r="H181" s="15">
        <v>1287</v>
      </c>
      <c r="I181" s="15">
        <v>-152592</v>
      </c>
      <c r="J181" s="15"/>
      <c r="K181" s="15"/>
      <c r="L181" s="15">
        <v>7025</v>
      </c>
      <c r="M181" s="15">
        <v>33979</v>
      </c>
      <c r="N181" s="15">
        <v>42403</v>
      </c>
      <c r="O181" s="15"/>
      <c r="P181" s="15"/>
      <c r="Q181" s="15"/>
      <c r="R181" s="15">
        <v>-326752</v>
      </c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</row>
    <row r="182" spans="2:41" x14ac:dyDescent="0.25">
      <c r="B182" s="13" t="s">
        <v>243</v>
      </c>
      <c r="C182" s="15"/>
      <c r="D182" s="15"/>
      <c r="E182" s="15"/>
      <c r="F182" s="15"/>
      <c r="G182" s="15">
        <v>13012</v>
      </c>
      <c r="H182" s="15">
        <v>4709</v>
      </c>
      <c r="I182" s="15">
        <v>-348196</v>
      </c>
      <c r="J182" s="15">
        <v>740998</v>
      </c>
      <c r="K182" s="15"/>
      <c r="L182" s="15">
        <v>46520</v>
      </c>
      <c r="M182" s="15">
        <v>67958</v>
      </c>
      <c r="N182" s="15">
        <v>84805</v>
      </c>
      <c r="O182" s="15">
        <v>37001</v>
      </c>
      <c r="P182" s="15">
        <v>15933</v>
      </c>
      <c r="Q182" s="15">
        <v>15933</v>
      </c>
      <c r="R182" s="15">
        <v>-745607</v>
      </c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</row>
    <row r="183" spans="2:41" x14ac:dyDescent="0.25">
      <c r="B183" s="13" t="s">
        <v>244</v>
      </c>
      <c r="C183" s="15">
        <v>556686</v>
      </c>
      <c r="D183" s="15"/>
      <c r="E183" s="15"/>
      <c r="F183" s="15"/>
      <c r="G183" s="15">
        <v>60862</v>
      </c>
      <c r="H183" s="15">
        <v>17098</v>
      </c>
      <c r="I183" s="15">
        <v>-1628633</v>
      </c>
      <c r="J183" s="15">
        <v>1493947</v>
      </c>
      <c r="K183" s="15">
        <v>5240</v>
      </c>
      <c r="L183" s="15">
        <v>111461</v>
      </c>
      <c r="M183" s="15">
        <v>33979</v>
      </c>
      <c r="N183" s="15">
        <v>402825</v>
      </c>
      <c r="O183" s="15">
        <v>49334</v>
      </c>
      <c r="P183" s="15">
        <v>297418</v>
      </c>
      <c r="Q183" s="15">
        <v>205803</v>
      </c>
      <c r="R183" s="15">
        <v>-3487465</v>
      </c>
      <c r="S183" s="15"/>
      <c r="T183" s="15"/>
      <c r="U183" s="15"/>
      <c r="V183" s="15"/>
      <c r="W183" s="15">
        <v>20844</v>
      </c>
      <c r="X183" s="15"/>
      <c r="Y183" s="15"/>
      <c r="Z183" s="15">
        <v>1313</v>
      </c>
      <c r="AA183" s="15">
        <v>1313</v>
      </c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</row>
    <row r="184" spans="2:41" x14ac:dyDescent="0.25">
      <c r="B184" s="13" t="s">
        <v>245</v>
      </c>
      <c r="C184" s="15">
        <v>159557</v>
      </c>
      <c r="D184" s="15"/>
      <c r="E184" s="15"/>
      <c r="F184" s="15"/>
      <c r="G184" s="15">
        <v>14755</v>
      </c>
      <c r="H184" s="15">
        <v>4130</v>
      </c>
      <c r="I184" s="15">
        <v>-394832</v>
      </c>
      <c r="J184" s="15">
        <v>761440</v>
      </c>
      <c r="K184" s="15"/>
      <c r="L184" s="15">
        <v>18718</v>
      </c>
      <c r="M184" s="15"/>
      <c r="N184" s="15">
        <v>275617</v>
      </c>
      <c r="O184" s="15"/>
      <c r="P184" s="15">
        <v>6639</v>
      </c>
      <c r="Q184" s="15">
        <v>6639</v>
      </c>
      <c r="R184" s="15">
        <v>-845471</v>
      </c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</row>
    <row r="185" spans="2:41" x14ac:dyDescent="0.25">
      <c r="B185" s="13" t="s">
        <v>246</v>
      </c>
      <c r="C185" s="15">
        <v>520662</v>
      </c>
      <c r="D185" s="15">
        <v>672092</v>
      </c>
      <c r="E185" s="15">
        <v>283286</v>
      </c>
      <c r="F185" s="15"/>
      <c r="G185" s="15">
        <v>68454</v>
      </c>
      <c r="H185" s="15">
        <v>25861</v>
      </c>
      <c r="I185" s="15">
        <v>-1831772</v>
      </c>
      <c r="J185" s="15">
        <v>3485664</v>
      </c>
      <c r="K185" s="15"/>
      <c r="L185" s="15">
        <v>257290</v>
      </c>
      <c r="M185" s="15">
        <v>1189271</v>
      </c>
      <c r="N185" s="15">
        <v>763246</v>
      </c>
      <c r="O185" s="15">
        <v>61668</v>
      </c>
      <c r="P185" s="15">
        <v>667863</v>
      </c>
      <c r="Q185" s="15">
        <v>432850</v>
      </c>
      <c r="R185" s="15">
        <v>-3922454</v>
      </c>
      <c r="S185" s="15"/>
      <c r="T185" s="15"/>
      <c r="U185" s="15"/>
      <c r="V185" s="15"/>
      <c r="W185" s="15">
        <v>178177</v>
      </c>
      <c r="X185" s="15"/>
      <c r="Y185" s="15"/>
      <c r="Z185" s="15">
        <v>-156632</v>
      </c>
      <c r="AA185" s="15">
        <v>192753</v>
      </c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</row>
    <row r="186" spans="2:41" x14ac:dyDescent="0.25">
      <c r="B186" s="13" t="s">
        <v>247</v>
      </c>
      <c r="C186" s="15">
        <v>256398</v>
      </c>
      <c r="D186" s="15"/>
      <c r="E186" s="15"/>
      <c r="F186" s="15"/>
      <c r="G186" s="15">
        <v>39938</v>
      </c>
      <c r="H186" s="15">
        <v>20346</v>
      </c>
      <c r="I186" s="15">
        <v>-1068716</v>
      </c>
      <c r="J186" s="15">
        <v>1203514</v>
      </c>
      <c r="K186" s="15"/>
      <c r="L186" s="15">
        <v>163731</v>
      </c>
      <c r="M186" s="15"/>
      <c r="N186" s="15">
        <v>508831</v>
      </c>
      <c r="O186" s="15">
        <v>49334</v>
      </c>
      <c r="P186" s="15">
        <v>27883</v>
      </c>
      <c r="Q186" s="15">
        <v>-31866</v>
      </c>
      <c r="R186" s="15">
        <v>-2288489</v>
      </c>
      <c r="S186" s="15">
        <v>30196</v>
      </c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</row>
    <row r="187" spans="2:41" x14ac:dyDescent="0.25">
      <c r="B187" s="13" t="s">
        <v>248</v>
      </c>
      <c r="C187" s="15">
        <v>231387</v>
      </c>
      <c r="D187" s="15"/>
      <c r="E187" s="15"/>
      <c r="F187" s="15"/>
      <c r="G187" s="15">
        <v>13493</v>
      </c>
      <c r="H187" s="15">
        <v>4103</v>
      </c>
      <c r="I187" s="15">
        <v>-361071</v>
      </c>
      <c r="J187" s="15">
        <v>859327</v>
      </c>
      <c r="K187" s="15">
        <v>8051</v>
      </c>
      <c r="L187" s="15">
        <v>26113</v>
      </c>
      <c r="M187" s="15"/>
      <c r="N187" s="15">
        <v>169610</v>
      </c>
      <c r="O187" s="15"/>
      <c r="P187" s="15">
        <v>42488</v>
      </c>
      <c r="Q187" s="15">
        <v>31866</v>
      </c>
      <c r="R187" s="15">
        <v>-773177</v>
      </c>
      <c r="S187" s="15"/>
      <c r="T187" s="15"/>
      <c r="U187" s="15"/>
      <c r="V187" s="15"/>
      <c r="W187" s="15"/>
      <c r="X187" s="15"/>
      <c r="Y187" s="15">
        <v>2760</v>
      </c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</row>
    <row r="188" spans="2:41" x14ac:dyDescent="0.25">
      <c r="B188" s="13" t="s">
        <v>249</v>
      </c>
      <c r="C188" s="15"/>
      <c r="D188" s="15"/>
      <c r="E188" s="15"/>
      <c r="F188" s="15"/>
      <c r="G188" s="15">
        <v>72723</v>
      </c>
      <c r="H188" s="15">
        <v>30396</v>
      </c>
      <c r="I188" s="15">
        <v>-1946025</v>
      </c>
      <c r="J188" s="15">
        <v>1874510</v>
      </c>
      <c r="K188" s="15"/>
      <c r="L188" s="15">
        <v>384846</v>
      </c>
      <c r="M188" s="15">
        <v>135917</v>
      </c>
      <c r="N188" s="15">
        <v>848052</v>
      </c>
      <c r="O188" s="15">
        <v>37001</v>
      </c>
      <c r="P188" s="15">
        <v>7967</v>
      </c>
      <c r="Q188" s="15">
        <v>7967</v>
      </c>
      <c r="R188" s="15">
        <v>-4167109</v>
      </c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</row>
    <row r="189" spans="2:41" x14ac:dyDescent="0.25">
      <c r="B189" s="13" t="s">
        <v>250</v>
      </c>
      <c r="C189" s="15"/>
      <c r="D189" s="15"/>
      <c r="E189" s="15"/>
      <c r="F189" s="15"/>
      <c r="G189" s="15">
        <v>14555</v>
      </c>
      <c r="H189" s="15">
        <v>3809</v>
      </c>
      <c r="I189" s="15">
        <v>-389491</v>
      </c>
      <c r="J189" s="15">
        <v>387565</v>
      </c>
      <c r="K189" s="15"/>
      <c r="L189" s="15">
        <v>32737</v>
      </c>
      <c r="M189" s="15"/>
      <c r="N189" s="15">
        <v>127208</v>
      </c>
      <c r="O189" s="15"/>
      <c r="P189" s="15"/>
      <c r="Q189" s="15"/>
      <c r="R189" s="15">
        <v>-834034</v>
      </c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</row>
    <row r="190" spans="2:41" x14ac:dyDescent="0.25">
      <c r="B190" s="13" t="s">
        <v>251</v>
      </c>
      <c r="C190" s="15"/>
      <c r="D190" s="15"/>
      <c r="E190" s="15"/>
      <c r="F190" s="15"/>
      <c r="G190" s="15">
        <v>7057</v>
      </c>
      <c r="H190" s="15">
        <v>2147</v>
      </c>
      <c r="I190" s="15">
        <v>-188833</v>
      </c>
      <c r="J190" s="15">
        <v>883836</v>
      </c>
      <c r="K190" s="15"/>
      <c r="L190" s="15">
        <v>9248</v>
      </c>
      <c r="M190" s="15">
        <v>33979</v>
      </c>
      <c r="N190" s="15">
        <v>84805</v>
      </c>
      <c r="O190" s="15"/>
      <c r="P190" s="15"/>
      <c r="Q190" s="15"/>
      <c r="R190" s="15">
        <v>-404356</v>
      </c>
      <c r="S190" s="15">
        <v>10065</v>
      </c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</row>
    <row r="191" spans="2:41" x14ac:dyDescent="0.25">
      <c r="B191" s="13" t="s">
        <v>252</v>
      </c>
      <c r="C191" s="15">
        <v>693891</v>
      </c>
      <c r="D191" s="15">
        <v>1148892</v>
      </c>
      <c r="E191" s="15">
        <v>777464</v>
      </c>
      <c r="F191" s="15">
        <v>614638</v>
      </c>
      <c r="G191" s="15">
        <v>296543</v>
      </c>
      <c r="H191" s="15">
        <v>109424</v>
      </c>
      <c r="I191" s="15">
        <v>-7935261</v>
      </c>
      <c r="J191" s="15">
        <v>9085654</v>
      </c>
      <c r="K191" s="15">
        <v>164140</v>
      </c>
      <c r="L191" s="15">
        <v>802488</v>
      </c>
      <c r="M191" s="15">
        <v>1121312</v>
      </c>
      <c r="N191" s="15">
        <v>1971720</v>
      </c>
      <c r="O191" s="15">
        <v>228170</v>
      </c>
      <c r="P191" s="15">
        <v>751512</v>
      </c>
      <c r="Q191" s="15">
        <v>564298</v>
      </c>
      <c r="R191" s="15">
        <v>-16992125</v>
      </c>
      <c r="S191" s="15">
        <v>70457</v>
      </c>
      <c r="T191" s="15">
        <v>841529</v>
      </c>
      <c r="U191" s="15">
        <v>160475</v>
      </c>
      <c r="V191" s="15"/>
      <c r="W191" s="15">
        <v>111361</v>
      </c>
      <c r="X191" s="15">
        <v>140244</v>
      </c>
      <c r="Y191" s="15"/>
      <c r="Z191" s="15">
        <v>19702</v>
      </c>
      <c r="AA191" s="15">
        <v>69943</v>
      </c>
      <c r="AB191" s="15"/>
      <c r="AC191" s="15"/>
      <c r="AD191" s="15"/>
      <c r="AE191" s="15"/>
      <c r="AF191" s="15"/>
      <c r="AG191" s="15">
        <v>34991</v>
      </c>
      <c r="AH191" s="15"/>
      <c r="AI191" s="15"/>
      <c r="AJ191" s="15"/>
      <c r="AK191" s="15"/>
      <c r="AL191" s="15"/>
      <c r="AM191" s="15"/>
      <c r="AN191" s="15"/>
      <c r="AO191" s="15"/>
    </row>
    <row r="192" spans="2:41" x14ac:dyDescent="0.25">
      <c r="B192" s="13" t="s">
        <v>253</v>
      </c>
      <c r="C192" s="15"/>
      <c r="D192" s="15"/>
      <c r="E192" s="15"/>
      <c r="F192" s="15"/>
      <c r="G192" s="15">
        <v>17859</v>
      </c>
      <c r="H192" s="15">
        <v>7235</v>
      </c>
      <c r="I192" s="15">
        <v>-477899</v>
      </c>
      <c r="J192" s="15"/>
      <c r="K192" s="15"/>
      <c r="L192" s="15">
        <v>28380</v>
      </c>
      <c r="M192" s="15"/>
      <c r="N192" s="15">
        <v>63604</v>
      </c>
      <c r="O192" s="15">
        <v>33917</v>
      </c>
      <c r="P192" s="15"/>
      <c r="Q192" s="15"/>
      <c r="R192" s="15">
        <v>-1023346</v>
      </c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</row>
    <row r="193" spans="2:41" x14ac:dyDescent="0.25">
      <c r="B193" s="13" t="s">
        <v>254</v>
      </c>
      <c r="C193" s="15">
        <v>138832</v>
      </c>
      <c r="D193" s="15"/>
      <c r="E193" s="15"/>
      <c r="F193" s="15"/>
      <c r="G193" s="15">
        <v>10688</v>
      </c>
      <c r="H193" s="15">
        <v>2058</v>
      </c>
      <c r="I193" s="15">
        <v>-286015</v>
      </c>
      <c r="J193" s="15">
        <v>576220</v>
      </c>
      <c r="K193" s="15"/>
      <c r="L193" s="15">
        <v>16376</v>
      </c>
      <c r="M193" s="15"/>
      <c r="N193" s="15">
        <v>233214</v>
      </c>
      <c r="O193" s="15"/>
      <c r="P193" s="15"/>
      <c r="Q193" s="15"/>
      <c r="R193" s="15">
        <v>-612456</v>
      </c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</row>
    <row r="194" spans="2:41" x14ac:dyDescent="0.25">
      <c r="B194" s="13" t="s">
        <v>255</v>
      </c>
      <c r="C194" s="15">
        <v>272077</v>
      </c>
      <c r="D194" s="15"/>
      <c r="E194" s="15"/>
      <c r="F194" s="15"/>
      <c r="G194" s="15">
        <v>27097</v>
      </c>
      <c r="H194" s="15">
        <v>8580</v>
      </c>
      <c r="I194" s="15">
        <v>-725098</v>
      </c>
      <c r="J194" s="15">
        <v>1171865</v>
      </c>
      <c r="K194" s="15"/>
      <c r="L194" s="15">
        <v>68839</v>
      </c>
      <c r="M194" s="15">
        <v>33979</v>
      </c>
      <c r="N194" s="15">
        <v>360422</v>
      </c>
      <c r="O194" s="15">
        <v>33917</v>
      </c>
      <c r="P194" s="15">
        <v>139415</v>
      </c>
      <c r="Q194" s="15">
        <v>29211</v>
      </c>
      <c r="R194" s="15">
        <v>-1552685</v>
      </c>
      <c r="S194" s="15"/>
      <c r="T194" s="15"/>
      <c r="U194" s="15"/>
      <c r="V194" s="15"/>
      <c r="W194" s="15">
        <v>103746</v>
      </c>
      <c r="X194" s="15"/>
      <c r="Y194" s="15"/>
      <c r="Z194" s="15">
        <v>58450</v>
      </c>
      <c r="AA194" s="15">
        <v>92929</v>
      </c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</row>
    <row r="195" spans="2:41" x14ac:dyDescent="0.25">
      <c r="B195" s="13" t="s">
        <v>256</v>
      </c>
      <c r="C195" s="15"/>
      <c r="D195" s="15"/>
      <c r="E195" s="15"/>
      <c r="F195" s="15"/>
      <c r="G195" s="15">
        <v>6440</v>
      </c>
      <c r="H195" s="15">
        <v>2192</v>
      </c>
      <c r="I195" s="15">
        <v>-172334</v>
      </c>
      <c r="J195" s="15"/>
      <c r="K195" s="15"/>
      <c r="L195" s="15">
        <v>9203</v>
      </c>
      <c r="M195" s="15"/>
      <c r="N195" s="15">
        <v>21201</v>
      </c>
      <c r="O195" s="15"/>
      <c r="P195" s="15">
        <v>2656</v>
      </c>
      <c r="Q195" s="15">
        <v>2656</v>
      </c>
      <c r="R195" s="15">
        <v>-369026</v>
      </c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</row>
    <row r="196" spans="2:41" x14ac:dyDescent="0.25">
      <c r="B196" s="13" t="s">
        <v>257</v>
      </c>
      <c r="C196" s="15"/>
      <c r="D196" s="15"/>
      <c r="E196" s="15"/>
      <c r="F196" s="15"/>
      <c r="G196" s="15">
        <v>9534</v>
      </c>
      <c r="H196" s="15">
        <v>2571</v>
      </c>
      <c r="I196" s="15">
        <v>-255115</v>
      </c>
      <c r="J196" s="15">
        <v>729592</v>
      </c>
      <c r="K196" s="15"/>
      <c r="L196" s="15">
        <v>18614</v>
      </c>
      <c r="M196" s="15"/>
      <c r="N196" s="15">
        <v>106006</v>
      </c>
      <c r="O196" s="15"/>
      <c r="P196" s="15"/>
      <c r="Q196" s="15"/>
      <c r="R196" s="15">
        <v>-546289</v>
      </c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</row>
    <row r="197" spans="2:41" x14ac:dyDescent="0.25">
      <c r="B197" s="13" t="s">
        <v>258</v>
      </c>
      <c r="C197" s="15">
        <v>125378</v>
      </c>
      <c r="D197" s="15"/>
      <c r="E197" s="15"/>
      <c r="F197" s="15"/>
      <c r="G197" s="15">
        <v>8482</v>
      </c>
      <c r="H197" s="15">
        <v>1786</v>
      </c>
      <c r="I197" s="15">
        <v>-226981</v>
      </c>
      <c r="J197" s="15">
        <v>533141</v>
      </c>
      <c r="K197" s="15"/>
      <c r="L197" s="15">
        <v>7203</v>
      </c>
      <c r="M197" s="15">
        <v>33979</v>
      </c>
      <c r="N197" s="15">
        <v>63604</v>
      </c>
      <c r="O197" s="15"/>
      <c r="P197" s="15">
        <v>7967</v>
      </c>
      <c r="Q197" s="15">
        <v>7967</v>
      </c>
      <c r="R197" s="15">
        <v>-486044</v>
      </c>
      <c r="S197" s="15"/>
      <c r="T197" s="15"/>
      <c r="U197" s="15"/>
      <c r="V197" s="15"/>
      <c r="W197" s="15">
        <v>666</v>
      </c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</row>
    <row r="198" spans="2:41" x14ac:dyDescent="0.25">
      <c r="B198" s="13" t="s">
        <v>259</v>
      </c>
      <c r="C198" s="15">
        <v>96732</v>
      </c>
      <c r="D198" s="15"/>
      <c r="E198" s="15"/>
      <c r="F198" s="15"/>
      <c r="G198" s="15">
        <v>7509</v>
      </c>
      <c r="H198" s="15">
        <v>1345</v>
      </c>
      <c r="I198" s="15">
        <v>-200945</v>
      </c>
      <c r="J198" s="15"/>
      <c r="K198" s="15"/>
      <c r="L198" s="15">
        <v>9470</v>
      </c>
      <c r="M198" s="15"/>
      <c r="N198" s="15"/>
      <c r="O198" s="15"/>
      <c r="P198" s="15"/>
      <c r="Q198" s="15"/>
      <c r="R198" s="15">
        <v>-430292</v>
      </c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</row>
    <row r="199" spans="2:41" x14ac:dyDescent="0.25">
      <c r="B199" s="13" t="s">
        <v>260</v>
      </c>
      <c r="C199" s="15"/>
      <c r="D199" s="15"/>
      <c r="E199" s="15"/>
      <c r="F199" s="15"/>
      <c r="G199" s="15">
        <v>18237</v>
      </c>
      <c r="H199" s="15">
        <v>5734</v>
      </c>
      <c r="I199" s="15">
        <v>-488008</v>
      </c>
      <c r="J199" s="15"/>
      <c r="K199" s="15"/>
      <c r="L199" s="15">
        <v>43719</v>
      </c>
      <c r="M199" s="15">
        <v>33979</v>
      </c>
      <c r="N199" s="15">
        <v>424026</v>
      </c>
      <c r="O199" s="15">
        <v>30834</v>
      </c>
      <c r="P199" s="15">
        <v>51783</v>
      </c>
      <c r="Q199" s="15">
        <v>51783</v>
      </c>
      <c r="R199" s="15">
        <v>-1044994</v>
      </c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</row>
    <row r="200" spans="2:41" x14ac:dyDescent="0.25">
      <c r="B200" s="13" t="s">
        <v>261</v>
      </c>
      <c r="C200" s="15"/>
      <c r="D200" s="15"/>
      <c r="E200" s="15"/>
      <c r="F200" s="15"/>
      <c r="G200" s="15">
        <v>10660</v>
      </c>
      <c r="H200" s="15">
        <v>3671</v>
      </c>
      <c r="I200" s="15">
        <v>-285252</v>
      </c>
      <c r="J200" s="15">
        <v>946868</v>
      </c>
      <c r="K200" s="15">
        <v>19374</v>
      </c>
      <c r="L200" s="15">
        <v>15843</v>
      </c>
      <c r="M200" s="15">
        <v>67958</v>
      </c>
      <c r="N200" s="15">
        <v>127208</v>
      </c>
      <c r="O200" s="15"/>
      <c r="P200" s="15"/>
      <c r="Q200" s="15">
        <v>-6639</v>
      </c>
      <c r="R200" s="15">
        <v>-610822</v>
      </c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</row>
    <row r="201" spans="2:41" x14ac:dyDescent="0.25">
      <c r="B201" s="13" t="s">
        <v>262</v>
      </c>
      <c r="C201" s="15"/>
      <c r="D201" s="15"/>
      <c r="E201" s="15"/>
      <c r="F201" s="15"/>
      <c r="G201" s="15">
        <v>17232</v>
      </c>
      <c r="H201" s="15">
        <v>5070</v>
      </c>
      <c r="I201" s="15">
        <v>-461114</v>
      </c>
      <c r="J201" s="15">
        <v>794062</v>
      </c>
      <c r="K201" s="15"/>
      <c r="L201" s="15">
        <v>18910</v>
      </c>
      <c r="M201" s="15">
        <v>67958</v>
      </c>
      <c r="N201" s="15">
        <v>233214</v>
      </c>
      <c r="O201" s="15"/>
      <c r="P201" s="15">
        <v>51783</v>
      </c>
      <c r="Q201" s="15">
        <v>51783</v>
      </c>
      <c r="R201" s="15">
        <v>-987404</v>
      </c>
      <c r="S201" s="15">
        <v>10065</v>
      </c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</row>
    <row r="202" spans="2:41" x14ac:dyDescent="0.25">
      <c r="B202" s="13" t="s">
        <v>263</v>
      </c>
      <c r="C202" s="15"/>
      <c r="D202" s="15"/>
      <c r="E202" s="15"/>
      <c r="F202" s="15"/>
      <c r="G202" s="15">
        <v>5827</v>
      </c>
      <c r="H202" s="15">
        <v>2660</v>
      </c>
      <c r="I202" s="15">
        <v>-155930</v>
      </c>
      <c r="J202" s="15"/>
      <c r="K202" s="15"/>
      <c r="L202" s="15">
        <v>23386</v>
      </c>
      <c r="M202" s="15"/>
      <c r="N202" s="15">
        <v>212013</v>
      </c>
      <c r="O202" s="15"/>
      <c r="P202" s="15">
        <v>29211</v>
      </c>
      <c r="Q202" s="15">
        <v>22572</v>
      </c>
      <c r="R202" s="15">
        <v>-333900</v>
      </c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</row>
    <row r="203" spans="2:41" x14ac:dyDescent="0.25">
      <c r="B203" s="13" t="s">
        <v>264</v>
      </c>
      <c r="C203" s="15"/>
      <c r="D203" s="15"/>
      <c r="E203" s="15"/>
      <c r="F203" s="15"/>
      <c r="G203" s="15">
        <v>6996</v>
      </c>
      <c r="H203" s="15">
        <v>2147</v>
      </c>
      <c r="I203" s="15">
        <v>-187211</v>
      </c>
      <c r="J203" s="15"/>
      <c r="K203" s="15"/>
      <c r="L203" s="15">
        <v>28054</v>
      </c>
      <c r="M203" s="15"/>
      <c r="N203" s="15">
        <v>21201</v>
      </c>
      <c r="O203" s="15"/>
      <c r="P203" s="15"/>
      <c r="Q203" s="15"/>
      <c r="R203" s="15">
        <v>-400884</v>
      </c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</row>
    <row r="204" spans="2:41" x14ac:dyDescent="0.25">
      <c r="B204" s="13" t="s">
        <v>265</v>
      </c>
      <c r="C204" s="15"/>
      <c r="D204" s="15"/>
      <c r="E204" s="15"/>
      <c r="F204" s="15"/>
      <c r="G204" s="15">
        <v>22621</v>
      </c>
      <c r="H204" s="15">
        <v>6919</v>
      </c>
      <c r="I204" s="15">
        <v>-605313</v>
      </c>
      <c r="J204" s="15">
        <v>1010240</v>
      </c>
      <c r="K204" s="15"/>
      <c r="L204" s="15">
        <v>41526</v>
      </c>
      <c r="M204" s="15"/>
      <c r="N204" s="15">
        <v>169610</v>
      </c>
      <c r="O204" s="15">
        <v>30834</v>
      </c>
      <c r="P204" s="15">
        <v>21244</v>
      </c>
      <c r="Q204" s="15">
        <v>21244</v>
      </c>
      <c r="R204" s="15">
        <v>-1296184</v>
      </c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</row>
    <row r="205" spans="2:41" x14ac:dyDescent="0.25">
      <c r="B205" s="13" t="s">
        <v>266</v>
      </c>
      <c r="C205" s="15">
        <v>243974</v>
      </c>
      <c r="D205" s="15"/>
      <c r="E205" s="15"/>
      <c r="F205" s="15"/>
      <c r="G205" s="15">
        <v>29061</v>
      </c>
      <c r="H205" s="15">
        <v>10621</v>
      </c>
      <c r="I205" s="15">
        <v>-777647</v>
      </c>
      <c r="J205" s="15">
        <v>1096189</v>
      </c>
      <c r="K205" s="15">
        <v>3681</v>
      </c>
      <c r="L205" s="15">
        <v>46520</v>
      </c>
      <c r="M205" s="15">
        <v>101937</v>
      </c>
      <c r="N205" s="15">
        <v>63604</v>
      </c>
      <c r="O205" s="15"/>
      <c r="P205" s="15">
        <v>47799</v>
      </c>
      <c r="Q205" s="15">
        <v>91615</v>
      </c>
      <c r="R205" s="15">
        <v>-1665210</v>
      </c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</row>
    <row r="206" spans="2:41" x14ac:dyDescent="0.25">
      <c r="B206" s="13" t="s">
        <v>267</v>
      </c>
      <c r="C206" s="15">
        <v>626780</v>
      </c>
      <c r="D206" s="15">
        <v>2185344</v>
      </c>
      <c r="E206" s="15"/>
      <c r="F206" s="15"/>
      <c r="G206" s="15">
        <v>182591</v>
      </c>
      <c r="H206" s="15">
        <v>69560</v>
      </c>
      <c r="I206" s="15">
        <v>-4885996</v>
      </c>
      <c r="J206" s="15">
        <v>7101136</v>
      </c>
      <c r="K206" s="15">
        <v>166062</v>
      </c>
      <c r="L206" s="15">
        <v>523917</v>
      </c>
      <c r="M206" s="15">
        <v>203875</v>
      </c>
      <c r="N206" s="15">
        <v>1187272</v>
      </c>
      <c r="O206" s="15">
        <v>83251</v>
      </c>
      <c r="P206" s="15">
        <v>637325</v>
      </c>
      <c r="Q206" s="15">
        <v>369117</v>
      </c>
      <c r="R206" s="15">
        <v>-10462599</v>
      </c>
      <c r="S206" s="15"/>
      <c r="T206" s="15"/>
      <c r="U206" s="15"/>
      <c r="V206" s="15"/>
      <c r="W206" s="15">
        <v>100891</v>
      </c>
      <c r="X206" s="15">
        <v>264804</v>
      </c>
      <c r="Y206" s="15"/>
      <c r="Z206" s="15">
        <v>-43673</v>
      </c>
      <c r="AA206" s="15">
        <v>173051</v>
      </c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</row>
    <row r="207" spans="2:41" x14ac:dyDescent="0.25">
      <c r="B207" s="13" t="s">
        <v>268</v>
      </c>
      <c r="C207" s="15">
        <v>346240</v>
      </c>
      <c r="D207" s="15">
        <v>871510</v>
      </c>
      <c r="E207" s="15">
        <v>110167</v>
      </c>
      <c r="F207" s="15"/>
      <c r="G207" s="15">
        <v>85796</v>
      </c>
      <c r="H207" s="15">
        <v>33368</v>
      </c>
      <c r="I207" s="15">
        <v>-2295842</v>
      </c>
      <c r="J207" s="15">
        <v>2271414</v>
      </c>
      <c r="K207" s="15"/>
      <c r="L207" s="15">
        <v>183205</v>
      </c>
      <c r="M207" s="15">
        <v>169896</v>
      </c>
      <c r="N207" s="15">
        <v>1717304</v>
      </c>
      <c r="O207" s="15">
        <v>111002</v>
      </c>
      <c r="P207" s="15">
        <v>119498</v>
      </c>
      <c r="Q207" s="15">
        <v>253602</v>
      </c>
      <c r="R207" s="15">
        <v>-4916188</v>
      </c>
      <c r="S207" s="15"/>
      <c r="T207" s="15"/>
      <c r="U207" s="15"/>
      <c r="V207" s="15"/>
      <c r="W207" s="15"/>
      <c r="X207" s="15"/>
      <c r="Y207" s="15"/>
      <c r="Z207" s="15">
        <v>4926</v>
      </c>
      <c r="AA207" s="15">
        <v>70928</v>
      </c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</row>
    <row r="208" spans="2:41" x14ac:dyDescent="0.25">
      <c r="B208" s="13" t="s">
        <v>269</v>
      </c>
      <c r="C208" s="15">
        <v>409173</v>
      </c>
      <c r="D208" s="15"/>
      <c r="E208" s="15">
        <v>62953</v>
      </c>
      <c r="F208" s="15"/>
      <c r="G208" s="15">
        <v>88893</v>
      </c>
      <c r="H208" s="15">
        <v>32018</v>
      </c>
      <c r="I208" s="15">
        <v>-2378719</v>
      </c>
      <c r="J208" s="15">
        <v>3195855</v>
      </c>
      <c r="K208" s="15"/>
      <c r="L208" s="15">
        <v>261958</v>
      </c>
      <c r="M208" s="15">
        <v>1427125</v>
      </c>
      <c r="N208" s="15">
        <v>1166071</v>
      </c>
      <c r="O208" s="15">
        <v>30834</v>
      </c>
      <c r="P208" s="15">
        <v>620064</v>
      </c>
      <c r="Q208" s="15">
        <v>424883</v>
      </c>
      <c r="R208" s="15">
        <v>-5093655</v>
      </c>
      <c r="S208" s="15">
        <v>10065</v>
      </c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</row>
    <row r="209" spans="2:41" x14ac:dyDescent="0.25">
      <c r="B209" s="13" t="s">
        <v>270</v>
      </c>
      <c r="C209" s="15"/>
      <c r="D209" s="15"/>
      <c r="E209" s="15"/>
      <c r="F209" s="15"/>
      <c r="G209" s="15">
        <v>11790</v>
      </c>
      <c r="H209" s="15">
        <v>2963</v>
      </c>
      <c r="I209" s="15">
        <v>-315484</v>
      </c>
      <c r="J209" s="15">
        <v>675461</v>
      </c>
      <c r="K209" s="15">
        <v>7657</v>
      </c>
      <c r="L209" s="15">
        <v>18718</v>
      </c>
      <c r="M209" s="15"/>
      <c r="N209" s="15">
        <v>127208</v>
      </c>
      <c r="O209" s="15"/>
      <c r="P209" s="15">
        <v>95599</v>
      </c>
      <c r="Q209" s="15">
        <v>95599</v>
      </c>
      <c r="R209" s="15">
        <v>-675560</v>
      </c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</row>
    <row r="210" spans="2:41" x14ac:dyDescent="0.25">
      <c r="B210" s="13" t="s">
        <v>271</v>
      </c>
      <c r="C210" s="15">
        <v>153264</v>
      </c>
      <c r="D210" s="15"/>
      <c r="E210" s="15"/>
      <c r="F210" s="15"/>
      <c r="G210" s="15">
        <v>12895</v>
      </c>
      <c r="H210" s="15">
        <v>4709</v>
      </c>
      <c r="I210" s="15">
        <v>-345049</v>
      </c>
      <c r="J210" s="15">
        <v>730009</v>
      </c>
      <c r="K210" s="15"/>
      <c r="L210" s="15">
        <v>32737</v>
      </c>
      <c r="M210" s="15"/>
      <c r="N210" s="15">
        <v>212013</v>
      </c>
      <c r="O210" s="15">
        <v>30834</v>
      </c>
      <c r="P210" s="15">
        <v>18589</v>
      </c>
      <c r="Q210" s="15">
        <v>18589</v>
      </c>
      <c r="R210" s="15">
        <v>-738868</v>
      </c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</row>
    <row r="211" spans="2:41" x14ac:dyDescent="0.25">
      <c r="B211" s="13" t="s">
        <v>272</v>
      </c>
      <c r="C211" s="15">
        <v>470479</v>
      </c>
      <c r="D211" s="15">
        <v>891167</v>
      </c>
      <c r="E211" s="15">
        <v>377715</v>
      </c>
      <c r="F211" s="15"/>
      <c r="G211" s="15">
        <v>137809</v>
      </c>
      <c r="H211" s="15">
        <v>48515</v>
      </c>
      <c r="I211" s="15">
        <v>-3687672</v>
      </c>
      <c r="J211" s="15">
        <v>4779094</v>
      </c>
      <c r="K211" s="15"/>
      <c r="L211" s="15">
        <v>376561</v>
      </c>
      <c r="M211" s="15">
        <v>645604</v>
      </c>
      <c r="N211" s="15">
        <v>1759707</v>
      </c>
      <c r="O211" s="15">
        <v>30834</v>
      </c>
      <c r="P211" s="15">
        <v>354512</v>
      </c>
      <c r="Q211" s="15">
        <v>95599</v>
      </c>
      <c r="R211" s="15">
        <v>-7896575</v>
      </c>
      <c r="S211" s="15">
        <v>90587</v>
      </c>
      <c r="T211" s="15"/>
      <c r="U211" s="15"/>
      <c r="V211" s="15"/>
      <c r="W211" s="15">
        <v>6853</v>
      </c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</row>
    <row r="212" spans="2:41" x14ac:dyDescent="0.25">
      <c r="B212" s="13" t="s">
        <v>273</v>
      </c>
      <c r="C212" s="15"/>
      <c r="D212" s="15"/>
      <c r="E212" s="15"/>
      <c r="F212" s="15"/>
      <c r="G212" s="15">
        <v>10564</v>
      </c>
      <c r="H212" s="15">
        <v>2811</v>
      </c>
      <c r="I212" s="15">
        <v>-282677</v>
      </c>
      <c r="J212" s="15">
        <v>960379</v>
      </c>
      <c r="K212" s="15">
        <v>19706</v>
      </c>
      <c r="L212" s="15">
        <v>16376</v>
      </c>
      <c r="M212" s="15">
        <v>33979</v>
      </c>
      <c r="N212" s="15">
        <v>254415</v>
      </c>
      <c r="O212" s="15"/>
      <c r="P212" s="15">
        <v>74355</v>
      </c>
      <c r="Q212" s="15">
        <v>61077</v>
      </c>
      <c r="R212" s="15">
        <v>-605308</v>
      </c>
      <c r="S212" s="15">
        <v>20131</v>
      </c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</row>
    <row r="213" spans="2:41" x14ac:dyDescent="0.25">
      <c r="B213" s="13" t="s">
        <v>274</v>
      </c>
      <c r="C213" s="15"/>
      <c r="D213" s="15"/>
      <c r="E213" s="15"/>
      <c r="F213" s="15"/>
      <c r="G213" s="15">
        <v>5264</v>
      </c>
      <c r="H213" s="15">
        <v>1154</v>
      </c>
      <c r="I213" s="15">
        <v>-140861</v>
      </c>
      <c r="J213" s="15">
        <v>392716</v>
      </c>
      <c r="K213" s="15">
        <v>5543</v>
      </c>
      <c r="L213" s="15">
        <v>9351</v>
      </c>
      <c r="M213" s="15">
        <v>67958</v>
      </c>
      <c r="N213" s="15">
        <v>84805</v>
      </c>
      <c r="O213" s="15"/>
      <c r="P213" s="15">
        <v>10622</v>
      </c>
      <c r="Q213" s="15">
        <v>10622</v>
      </c>
      <c r="R213" s="15">
        <v>-301633</v>
      </c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</row>
    <row r="214" spans="2:41" x14ac:dyDescent="0.25">
      <c r="B214" s="13" t="s">
        <v>275</v>
      </c>
      <c r="C214" s="15"/>
      <c r="D214" s="15"/>
      <c r="E214" s="15"/>
      <c r="F214" s="15"/>
      <c r="G214" s="15">
        <v>11023</v>
      </c>
      <c r="H214" s="15">
        <v>2334</v>
      </c>
      <c r="I214" s="15">
        <v>-294979</v>
      </c>
      <c r="J214" s="15">
        <v>620115</v>
      </c>
      <c r="K214" s="15"/>
      <c r="L214" s="15">
        <v>9351</v>
      </c>
      <c r="M214" s="15"/>
      <c r="N214" s="15">
        <v>63604</v>
      </c>
      <c r="O214" s="15"/>
      <c r="P214" s="15">
        <v>18589</v>
      </c>
      <c r="Q214" s="15">
        <v>18589</v>
      </c>
      <c r="R214" s="15">
        <v>-631652</v>
      </c>
      <c r="S214" s="15"/>
      <c r="T214" s="15"/>
      <c r="U214" s="15"/>
      <c r="V214" s="15"/>
      <c r="W214" s="15"/>
      <c r="X214" s="15"/>
      <c r="Y214" s="15"/>
      <c r="Z214" s="15">
        <v>33494</v>
      </c>
      <c r="AA214" s="15">
        <v>33494</v>
      </c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</row>
    <row r="215" spans="2:41" x14ac:dyDescent="0.25">
      <c r="B215" s="13" t="s">
        <v>276</v>
      </c>
      <c r="C215" s="15"/>
      <c r="D215" s="15"/>
      <c r="E215" s="15"/>
      <c r="F215" s="15"/>
      <c r="G215" s="15">
        <v>9395</v>
      </c>
      <c r="H215" s="15">
        <v>3778</v>
      </c>
      <c r="I215" s="15">
        <v>-251395</v>
      </c>
      <c r="J215" s="15">
        <v>713320</v>
      </c>
      <c r="K215" s="15"/>
      <c r="L215" s="15">
        <v>18718</v>
      </c>
      <c r="M215" s="15"/>
      <c r="N215" s="15">
        <v>42403</v>
      </c>
      <c r="O215" s="15">
        <v>9250</v>
      </c>
      <c r="P215" s="15">
        <v>13278</v>
      </c>
      <c r="Q215" s="15">
        <v>13278</v>
      </c>
      <c r="R215" s="15">
        <v>-538324</v>
      </c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</row>
    <row r="216" spans="2:41" x14ac:dyDescent="0.25">
      <c r="B216" s="13" t="s">
        <v>277</v>
      </c>
      <c r="C216" s="15">
        <v>357470</v>
      </c>
      <c r="D216" s="15">
        <v>879963</v>
      </c>
      <c r="E216" s="15">
        <v>503621</v>
      </c>
      <c r="F216" s="15"/>
      <c r="G216" s="15">
        <v>101036</v>
      </c>
      <c r="H216" s="15">
        <v>38144</v>
      </c>
      <c r="I216" s="15">
        <v>-2703644</v>
      </c>
      <c r="J216" s="15">
        <v>3687766</v>
      </c>
      <c r="K216" s="15">
        <v>177210</v>
      </c>
      <c r="L216" s="15">
        <v>160753</v>
      </c>
      <c r="M216" s="15">
        <v>373771</v>
      </c>
      <c r="N216" s="15">
        <v>1420486</v>
      </c>
      <c r="O216" s="15">
        <v>24667</v>
      </c>
      <c r="P216" s="15">
        <v>536415</v>
      </c>
      <c r="Q216" s="15">
        <v>489943</v>
      </c>
      <c r="R216" s="15">
        <v>-5789433</v>
      </c>
      <c r="S216" s="15">
        <v>10065</v>
      </c>
      <c r="T216" s="15"/>
      <c r="U216" s="15"/>
      <c r="V216" s="15"/>
      <c r="W216" s="15"/>
      <c r="X216" s="15"/>
      <c r="Y216" s="15"/>
      <c r="Z216" s="15">
        <v>-158603</v>
      </c>
      <c r="AA216" s="15">
        <v>23314</v>
      </c>
      <c r="AB216" s="15"/>
      <c r="AC216" s="15"/>
      <c r="AD216" s="15"/>
      <c r="AE216" s="15"/>
      <c r="AF216" s="15"/>
      <c r="AG216" s="15"/>
      <c r="AH216" s="15"/>
      <c r="AI216" s="15">
        <v>200000</v>
      </c>
      <c r="AJ216" s="15"/>
      <c r="AK216" s="15"/>
      <c r="AL216" s="15"/>
      <c r="AM216" s="15"/>
      <c r="AN216" s="15"/>
      <c r="AO216" s="15"/>
    </row>
    <row r="217" spans="2:41" x14ac:dyDescent="0.25">
      <c r="B217" s="13" t="s">
        <v>278</v>
      </c>
      <c r="C217" s="15"/>
      <c r="D217" s="15"/>
      <c r="E217" s="15"/>
      <c r="F217" s="15"/>
      <c r="G217" s="15">
        <v>4184</v>
      </c>
      <c r="H217" s="15">
        <v>855</v>
      </c>
      <c r="I217" s="15">
        <v>-111964</v>
      </c>
      <c r="J217" s="15"/>
      <c r="K217" s="15"/>
      <c r="L217" s="15">
        <v>9307</v>
      </c>
      <c r="M217" s="15">
        <v>33979</v>
      </c>
      <c r="N217" s="15">
        <v>106006</v>
      </c>
      <c r="O217" s="15"/>
      <c r="P217" s="15"/>
      <c r="Q217" s="15"/>
      <c r="R217" s="15">
        <v>-239754</v>
      </c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</row>
    <row r="218" spans="2:41" x14ac:dyDescent="0.25">
      <c r="B218" s="13" t="s">
        <v>279</v>
      </c>
      <c r="C218" s="15"/>
      <c r="D218" s="15">
        <v>1136925</v>
      </c>
      <c r="E218" s="15">
        <v>330500</v>
      </c>
      <c r="F218" s="15">
        <v>477249</v>
      </c>
      <c r="G218" s="15">
        <v>230003</v>
      </c>
      <c r="H218" s="15">
        <v>98852</v>
      </c>
      <c r="I218" s="15">
        <v>-6154703</v>
      </c>
      <c r="J218" s="15">
        <v>7846190</v>
      </c>
      <c r="K218" s="15">
        <v>309828</v>
      </c>
      <c r="L218" s="15">
        <v>491001</v>
      </c>
      <c r="M218" s="15">
        <v>985396</v>
      </c>
      <c r="N218" s="15">
        <v>2141330</v>
      </c>
      <c r="O218" s="15">
        <v>129502</v>
      </c>
      <c r="P218" s="15">
        <v>427539</v>
      </c>
      <c r="Q218" s="15">
        <v>240325</v>
      </c>
      <c r="R218" s="15">
        <v>-13179338</v>
      </c>
      <c r="S218" s="15">
        <v>40261</v>
      </c>
      <c r="T218" s="15">
        <v>388398</v>
      </c>
      <c r="U218" s="15">
        <v>188044</v>
      </c>
      <c r="V218" s="15"/>
      <c r="W218" s="15"/>
      <c r="X218" s="15">
        <v>204612</v>
      </c>
      <c r="Y218" s="15"/>
      <c r="Z218" s="15">
        <v>-271234</v>
      </c>
      <c r="AA218" s="15"/>
      <c r="AB218" s="15"/>
      <c r="AC218" s="15"/>
      <c r="AD218" s="15"/>
      <c r="AE218" s="15"/>
      <c r="AF218" s="15"/>
      <c r="AG218" s="15">
        <v>139963</v>
      </c>
      <c r="AH218" s="15"/>
      <c r="AI218" s="15"/>
      <c r="AJ218" s="15"/>
      <c r="AK218" s="15"/>
      <c r="AL218" s="15"/>
      <c r="AM218" s="15"/>
      <c r="AN218" s="15"/>
      <c r="AO218" s="15"/>
    </row>
    <row r="219" spans="2:41" x14ac:dyDescent="0.25">
      <c r="B219" s="13" t="s">
        <v>280</v>
      </c>
      <c r="C219" s="15">
        <v>100801</v>
      </c>
      <c r="D219" s="15"/>
      <c r="E219" s="15"/>
      <c r="F219" s="15"/>
      <c r="G219" s="15">
        <v>17257</v>
      </c>
      <c r="H219" s="15">
        <v>4228</v>
      </c>
      <c r="I219" s="15">
        <v>-461782</v>
      </c>
      <c r="J219" s="15"/>
      <c r="K219" s="15"/>
      <c r="L219" s="15">
        <v>24646</v>
      </c>
      <c r="M219" s="15">
        <v>33979</v>
      </c>
      <c r="N219" s="15">
        <v>106006</v>
      </c>
      <c r="O219" s="15">
        <v>15417</v>
      </c>
      <c r="P219" s="15">
        <v>13278</v>
      </c>
      <c r="Q219" s="15">
        <v>13278</v>
      </c>
      <c r="R219" s="15">
        <v>-988833</v>
      </c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</row>
    <row r="220" spans="2:41" x14ac:dyDescent="0.25">
      <c r="B220" s="13" t="s">
        <v>281</v>
      </c>
      <c r="C220" s="15">
        <v>80240</v>
      </c>
      <c r="D220" s="15"/>
      <c r="E220" s="15"/>
      <c r="F220" s="15"/>
      <c r="G220" s="15">
        <v>14662</v>
      </c>
      <c r="H220" s="15">
        <v>3649</v>
      </c>
      <c r="I220" s="15">
        <v>-392352</v>
      </c>
      <c r="J220" s="15"/>
      <c r="K220" s="15"/>
      <c r="L220" s="15">
        <v>24616</v>
      </c>
      <c r="M220" s="15">
        <v>101937</v>
      </c>
      <c r="N220" s="15">
        <v>127208</v>
      </c>
      <c r="O220" s="15"/>
      <c r="P220" s="15">
        <v>21244</v>
      </c>
      <c r="Q220" s="15">
        <v>21244</v>
      </c>
      <c r="R220" s="15">
        <v>-840161</v>
      </c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</row>
    <row r="221" spans="2:41" x14ac:dyDescent="0.25">
      <c r="B221" s="13" t="s">
        <v>282</v>
      </c>
      <c r="C221" s="15"/>
      <c r="D221" s="15"/>
      <c r="E221" s="15"/>
      <c r="F221" s="15"/>
      <c r="G221" s="15">
        <v>22909</v>
      </c>
      <c r="H221" s="15">
        <v>8732</v>
      </c>
      <c r="I221" s="15">
        <v>-613038</v>
      </c>
      <c r="J221" s="15"/>
      <c r="K221" s="15"/>
      <c r="L221" s="15">
        <v>156855</v>
      </c>
      <c r="M221" s="15">
        <v>67958</v>
      </c>
      <c r="N221" s="15">
        <v>508831</v>
      </c>
      <c r="O221" s="15"/>
      <c r="P221" s="15"/>
      <c r="Q221" s="15"/>
      <c r="R221" s="15">
        <v>-1312726</v>
      </c>
      <c r="S221" s="15">
        <v>10065</v>
      </c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</row>
    <row r="222" spans="2:41" x14ac:dyDescent="0.25">
      <c r="B222" s="13" t="s">
        <v>283</v>
      </c>
      <c r="C222" s="15"/>
      <c r="D222" s="15"/>
      <c r="E222" s="15"/>
      <c r="F222" s="15"/>
      <c r="G222" s="15">
        <v>6985</v>
      </c>
      <c r="H222" s="15">
        <v>1114</v>
      </c>
      <c r="I222" s="15">
        <v>-186925</v>
      </c>
      <c r="J222" s="15"/>
      <c r="K222" s="15"/>
      <c r="L222" s="15">
        <v>9248</v>
      </c>
      <c r="M222" s="15"/>
      <c r="N222" s="15"/>
      <c r="O222" s="15"/>
      <c r="P222" s="15"/>
      <c r="Q222" s="15"/>
      <c r="R222" s="15">
        <v>-400271</v>
      </c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</row>
    <row r="223" spans="2:41" x14ac:dyDescent="0.25">
      <c r="B223" s="13" t="s">
        <v>284</v>
      </c>
      <c r="C223" s="15">
        <v>593632</v>
      </c>
      <c r="D223" s="15">
        <v>855825</v>
      </c>
      <c r="E223" s="15">
        <v>157381</v>
      </c>
      <c r="F223" s="15">
        <v>303703</v>
      </c>
      <c r="G223" s="15">
        <v>97319</v>
      </c>
      <c r="H223" s="15">
        <v>31818</v>
      </c>
      <c r="I223" s="15">
        <v>-2604173</v>
      </c>
      <c r="J223" s="15">
        <v>3588445</v>
      </c>
      <c r="K223" s="15"/>
      <c r="L223" s="15">
        <v>327448</v>
      </c>
      <c r="M223" s="15">
        <v>271833</v>
      </c>
      <c r="N223" s="15">
        <v>657240</v>
      </c>
      <c r="O223" s="15">
        <v>40084</v>
      </c>
      <c r="P223" s="15">
        <v>249619</v>
      </c>
      <c r="Q223" s="15">
        <v>160659</v>
      </c>
      <c r="R223" s="15">
        <v>-5576431</v>
      </c>
      <c r="S223" s="15">
        <v>10065</v>
      </c>
      <c r="T223" s="15"/>
      <c r="U223" s="15"/>
      <c r="V223" s="15"/>
      <c r="W223" s="15">
        <v>60534</v>
      </c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</row>
    <row r="224" spans="2:41" x14ac:dyDescent="0.25">
      <c r="B224" s="13" t="s">
        <v>285</v>
      </c>
      <c r="C224" s="15">
        <v>336149</v>
      </c>
      <c r="D224" s="15">
        <v>280386</v>
      </c>
      <c r="E224" s="15">
        <v>135348</v>
      </c>
      <c r="F224" s="15"/>
      <c r="G224" s="15">
        <v>31987</v>
      </c>
      <c r="H224" s="15">
        <v>9342</v>
      </c>
      <c r="I224" s="15">
        <v>-855946</v>
      </c>
      <c r="J224" s="15">
        <v>1207462</v>
      </c>
      <c r="K224" s="15"/>
      <c r="L224" s="15">
        <v>60821</v>
      </c>
      <c r="M224" s="15">
        <v>169896</v>
      </c>
      <c r="N224" s="15">
        <v>339221</v>
      </c>
      <c r="O224" s="15">
        <v>30834</v>
      </c>
      <c r="P224" s="15">
        <v>118171</v>
      </c>
      <c r="Q224" s="15">
        <v>118171</v>
      </c>
      <c r="R224" s="15">
        <v>-1832875</v>
      </c>
      <c r="S224" s="15"/>
      <c r="T224" s="15"/>
      <c r="U224" s="15"/>
      <c r="V224" s="15"/>
      <c r="W224" s="15"/>
      <c r="X224" s="15"/>
      <c r="Y224" s="15">
        <v>31219</v>
      </c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</row>
    <row r="225" spans="2:41" x14ac:dyDescent="0.25">
      <c r="B225" s="13" t="s">
        <v>286</v>
      </c>
      <c r="C225" s="15">
        <v>106444</v>
      </c>
      <c r="D225" s="15"/>
      <c r="E225" s="15"/>
      <c r="F225" s="15"/>
      <c r="G225" s="15">
        <v>11890</v>
      </c>
      <c r="H225" s="15">
        <v>2517</v>
      </c>
      <c r="I225" s="15">
        <v>-318154</v>
      </c>
      <c r="J225" s="15">
        <v>969242</v>
      </c>
      <c r="K225" s="15">
        <v>44875</v>
      </c>
      <c r="L225" s="15">
        <v>16020</v>
      </c>
      <c r="M225" s="15"/>
      <c r="N225" s="15">
        <v>106006</v>
      </c>
      <c r="O225" s="15"/>
      <c r="P225" s="15">
        <v>2656</v>
      </c>
      <c r="Q225" s="15">
        <v>-1328</v>
      </c>
      <c r="R225" s="15">
        <v>-681278</v>
      </c>
      <c r="S225" s="15"/>
      <c r="T225" s="15"/>
      <c r="U225" s="15"/>
      <c r="V225" s="15"/>
      <c r="W225" s="15"/>
      <c r="X225" s="15"/>
      <c r="Y225" s="15"/>
      <c r="Z225" s="15">
        <v>-51554</v>
      </c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</row>
    <row r="226" spans="2:41" x14ac:dyDescent="0.25">
      <c r="B226" s="13" t="s">
        <v>287</v>
      </c>
      <c r="C226" s="15">
        <v>608823</v>
      </c>
      <c r="D226" s="15">
        <v>628603</v>
      </c>
      <c r="E226" s="15">
        <v>251810</v>
      </c>
      <c r="F226" s="15"/>
      <c r="G226" s="15">
        <v>181525</v>
      </c>
      <c r="H226" s="15">
        <v>58267</v>
      </c>
      <c r="I226" s="15">
        <v>-4857480</v>
      </c>
      <c r="J226" s="15">
        <v>6725563</v>
      </c>
      <c r="K226" s="15">
        <v>112781</v>
      </c>
      <c r="L226" s="15">
        <v>371893</v>
      </c>
      <c r="M226" s="15">
        <v>305812</v>
      </c>
      <c r="N226" s="15">
        <v>2416947</v>
      </c>
      <c r="O226" s="15">
        <v>24667</v>
      </c>
      <c r="P226" s="15">
        <v>1107352</v>
      </c>
      <c r="Q226" s="15">
        <v>901549</v>
      </c>
      <c r="R226" s="15">
        <v>-10401537</v>
      </c>
      <c r="S226" s="15">
        <v>80522</v>
      </c>
      <c r="T226" s="15"/>
      <c r="U226" s="15"/>
      <c r="V226" s="15"/>
      <c r="W226" s="15">
        <v>59963</v>
      </c>
      <c r="X226" s="15"/>
      <c r="Y226" s="15"/>
      <c r="Z226" s="15">
        <v>-6896</v>
      </c>
      <c r="AA226" s="15">
        <v>143498</v>
      </c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</row>
    <row r="227" spans="2:41" x14ac:dyDescent="0.25">
      <c r="B227" s="13" t="s">
        <v>288</v>
      </c>
      <c r="C227" s="15"/>
      <c r="D227" s="15"/>
      <c r="E227" s="15"/>
      <c r="F227" s="15"/>
      <c r="G227" s="15">
        <v>10396</v>
      </c>
      <c r="H227" s="15">
        <v>3185</v>
      </c>
      <c r="I227" s="15">
        <v>-278194</v>
      </c>
      <c r="J227" s="15"/>
      <c r="K227" s="15"/>
      <c r="L227" s="15">
        <v>25742</v>
      </c>
      <c r="M227" s="15"/>
      <c r="N227" s="15">
        <v>127208</v>
      </c>
      <c r="O227" s="15"/>
      <c r="P227" s="15">
        <v>26555</v>
      </c>
      <c r="Q227" s="15">
        <v>179248</v>
      </c>
      <c r="R227" s="15">
        <v>-595710</v>
      </c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</row>
    <row r="228" spans="2:41" x14ac:dyDescent="0.25">
      <c r="B228" s="13" t="s">
        <v>289</v>
      </c>
      <c r="C228" s="15">
        <v>165959</v>
      </c>
      <c r="D228" s="15"/>
      <c r="E228" s="15"/>
      <c r="F228" s="15"/>
      <c r="G228" s="15">
        <v>11604</v>
      </c>
      <c r="H228" s="15">
        <v>2744</v>
      </c>
      <c r="I228" s="15">
        <v>-310525</v>
      </c>
      <c r="J228" s="15">
        <v>1036402</v>
      </c>
      <c r="K228" s="15"/>
      <c r="L228" s="15">
        <v>16376</v>
      </c>
      <c r="M228" s="15"/>
      <c r="N228" s="15">
        <v>127208</v>
      </c>
      <c r="O228" s="15"/>
      <c r="P228" s="15">
        <v>11950</v>
      </c>
      <c r="Q228" s="15">
        <v>11950</v>
      </c>
      <c r="R228" s="15">
        <v>-664940</v>
      </c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</row>
    <row r="229" spans="2:41" x14ac:dyDescent="0.25">
      <c r="B229" s="13" t="s">
        <v>290</v>
      </c>
      <c r="C229" s="15"/>
      <c r="D229" s="15"/>
      <c r="E229" s="15">
        <v>204596</v>
      </c>
      <c r="F229" s="15">
        <v>224162</v>
      </c>
      <c r="G229" s="15">
        <v>114351</v>
      </c>
      <c r="H229" s="15">
        <v>33822</v>
      </c>
      <c r="I229" s="15">
        <v>-3059946</v>
      </c>
      <c r="J229" s="15">
        <v>5049739</v>
      </c>
      <c r="K229" s="15">
        <v>154299</v>
      </c>
      <c r="L229" s="15">
        <v>159611</v>
      </c>
      <c r="M229" s="15">
        <v>67958</v>
      </c>
      <c r="N229" s="15">
        <v>932857</v>
      </c>
      <c r="O229" s="15"/>
      <c r="P229" s="15">
        <v>347873</v>
      </c>
      <c r="Q229" s="15">
        <v>253602</v>
      </c>
      <c r="R229" s="15">
        <v>-6552399</v>
      </c>
      <c r="S229" s="15"/>
      <c r="T229" s="15"/>
      <c r="U229" s="15">
        <v>304028</v>
      </c>
      <c r="V229" s="15">
        <v>185000</v>
      </c>
      <c r="W229" s="15"/>
      <c r="X229" s="15"/>
      <c r="Y229" s="15"/>
      <c r="Z229" s="15">
        <v>8538</v>
      </c>
      <c r="AA229" s="15">
        <v>8538</v>
      </c>
      <c r="AB229" s="15">
        <v>22508</v>
      </c>
      <c r="AC229" s="15"/>
      <c r="AD229" s="15"/>
      <c r="AE229" s="15"/>
      <c r="AF229" s="15">
        <v>148052</v>
      </c>
      <c r="AG229" s="15"/>
      <c r="AH229" s="15"/>
      <c r="AI229" s="15"/>
      <c r="AJ229" s="15"/>
      <c r="AK229" s="15"/>
      <c r="AL229" s="15"/>
      <c r="AM229" s="15"/>
      <c r="AN229" s="15"/>
      <c r="AO229" s="15"/>
    </row>
    <row r="230" spans="2:41" x14ac:dyDescent="0.25">
      <c r="B230" s="13" t="s">
        <v>291</v>
      </c>
      <c r="C230" s="15"/>
      <c r="D230" s="15"/>
      <c r="E230" s="15"/>
      <c r="F230" s="15"/>
      <c r="G230" s="15">
        <v>3521</v>
      </c>
      <c r="H230" s="15">
        <v>864</v>
      </c>
      <c r="I230" s="15">
        <v>-94226</v>
      </c>
      <c r="J230" s="15">
        <v>665685</v>
      </c>
      <c r="K230" s="15"/>
      <c r="L230" s="15">
        <v>9766</v>
      </c>
      <c r="M230" s="15"/>
      <c r="N230" s="15"/>
      <c r="O230" s="15"/>
      <c r="P230" s="15">
        <v>10622</v>
      </c>
      <c r="Q230" s="15">
        <v>10622</v>
      </c>
      <c r="R230" s="15">
        <v>-201769</v>
      </c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</row>
    <row r="231" spans="2:41" x14ac:dyDescent="0.25">
      <c r="B231" s="13" t="s">
        <v>292</v>
      </c>
      <c r="C231" s="15">
        <v>1055050</v>
      </c>
      <c r="D231" s="15"/>
      <c r="E231" s="15">
        <v>220334</v>
      </c>
      <c r="F231" s="15">
        <v>238624</v>
      </c>
      <c r="G231" s="15">
        <v>232811</v>
      </c>
      <c r="H231" s="15">
        <v>102991</v>
      </c>
      <c r="I231" s="15">
        <v>-6229855</v>
      </c>
      <c r="J231" s="15">
        <v>9538342</v>
      </c>
      <c r="K231" s="15">
        <v>197760</v>
      </c>
      <c r="L231" s="15">
        <v>523561</v>
      </c>
      <c r="M231" s="15">
        <v>475708</v>
      </c>
      <c r="N231" s="15">
        <v>2438148</v>
      </c>
      <c r="O231" s="15">
        <v>30834</v>
      </c>
      <c r="P231" s="15">
        <v>681141</v>
      </c>
      <c r="Q231" s="15">
        <v>474010</v>
      </c>
      <c r="R231" s="15">
        <v>-13340263</v>
      </c>
      <c r="S231" s="15">
        <v>70457</v>
      </c>
      <c r="T231" s="15"/>
      <c r="U231" s="15">
        <v>82089</v>
      </c>
      <c r="V231" s="15"/>
      <c r="W231" s="15">
        <v>46162</v>
      </c>
      <c r="X231" s="15"/>
      <c r="Y231" s="15"/>
      <c r="Z231" s="15">
        <v>28568</v>
      </c>
      <c r="AA231" s="15">
        <v>105078</v>
      </c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</row>
    <row r="232" spans="2:41" x14ac:dyDescent="0.25">
      <c r="B232" s="13" t="s">
        <v>293</v>
      </c>
      <c r="C232" s="15"/>
      <c r="D232" s="15"/>
      <c r="E232" s="15"/>
      <c r="F232" s="15"/>
      <c r="G232" s="15">
        <v>16876</v>
      </c>
      <c r="H232" s="15">
        <v>8491</v>
      </c>
      <c r="I232" s="15">
        <v>-451577</v>
      </c>
      <c r="J232" s="15">
        <v>907336</v>
      </c>
      <c r="K232" s="15">
        <v>7612</v>
      </c>
      <c r="L232" s="15">
        <v>54656</v>
      </c>
      <c r="M232" s="15">
        <v>101937</v>
      </c>
      <c r="N232" s="15">
        <v>487630</v>
      </c>
      <c r="O232" s="15"/>
      <c r="P232" s="15">
        <v>22572</v>
      </c>
      <c r="Q232" s="15">
        <v>15933</v>
      </c>
      <c r="R232" s="15">
        <v>-966982</v>
      </c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</row>
    <row r="233" spans="2:41" x14ac:dyDescent="0.25">
      <c r="B233" s="13" t="s">
        <v>294</v>
      </c>
      <c r="C233" s="15"/>
      <c r="D233" s="15"/>
      <c r="E233" s="15"/>
      <c r="F233" s="15"/>
      <c r="G233" s="15">
        <v>4662</v>
      </c>
      <c r="H233" s="15">
        <v>1167</v>
      </c>
      <c r="I233" s="15">
        <v>-124744</v>
      </c>
      <c r="J233" s="15"/>
      <c r="K233" s="15"/>
      <c r="L233" s="15">
        <v>16376</v>
      </c>
      <c r="M233" s="15"/>
      <c r="N233" s="15">
        <v>127208</v>
      </c>
      <c r="O233" s="15"/>
      <c r="P233" s="15"/>
      <c r="Q233" s="15"/>
      <c r="R233" s="15">
        <v>-267120</v>
      </c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</row>
    <row r="234" spans="2:41" x14ac:dyDescent="0.25">
      <c r="B234" s="13" t="s">
        <v>295</v>
      </c>
      <c r="C234" s="15">
        <v>181692</v>
      </c>
      <c r="D234" s="15"/>
      <c r="E234" s="15"/>
      <c r="F234" s="15"/>
      <c r="G234" s="15">
        <v>17453</v>
      </c>
      <c r="H234" s="15">
        <v>7124</v>
      </c>
      <c r="I234" s="15">
        <v>-467027</v>
      </c>
      <c r="J234" s="15">
        <v>648016</v>
      </c>
      <c r="K234" s="15"/>
      <c r="L234" s="15">
        <v>69239</v>
      </c>
      <c r="M234" s="15">
        <v>33979</v>
      </c>
      <c r="N234" s="15">
        <v>466428</v>
      </c>
      <c r="O234" s="15">
        <v>37001</v>
      </c>
      <c r="P234" s="15">
        <v>241652</v>
      </c>
      <c r="Q234" s="15">
        <v>193853</v>
      </c>
      <c r="R234" s="15">
        <v>-1000065</v>
      </c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</row>
    <row r="235" spans="2:41" x14ac:dyDescent="0.25">
      <c r="B235" s="13" t="s">
        <v>296</v>
      </c>
      <c r="C235" s="15">
        <v>302458</v>
      </c>
      <c r="D235" s="15"/>
      <c r="E235" s="15"/>
      <c r="F235" s="15"/>
      <c r="G235" s="15">
        <v>75671</v>
      </c>
      <c r="H235" s="15">
        <v>29465</v>
      </c>
      <c r="I235" s="15">
        <v>-2024896</v>
      </c>
      <c r="J235" s="15">
        <v>1632618</v>
      </c>
      <c r="K235" s="15"/>
      <c r="L235" s="15">
        <v>299379</v>
      </c>
      <c r="M235" s="15">
        <v>475708</v>
      </c>
      <c r="N235" s="15">
        <v>1017662</v>
      </c>
      <c r="O235" s="15">
        <v>30834</v>
      </c>
      <c r="P235" s="15">
        <v>265552</v>
      </c>
      <c r="Q235" s="15">
        <v>248291</v>
      </c>
      <c r="R235" s="15">
        <v>-4335999</v>
      </c>
      <c r="S235" s="15"/>
      <c r="T235" s="15"/>
      <c r="U235" s="15"/>
      <c r="V235" s="15"/>
      <c r="W235" s="15">
        <v>7519</v>
      </c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</row>
    <row r="236" spans="2:41" x14ac:dyDescent="0.25">
      <c r="B236" s="13" t="s">
        <v>297</v>
      </c>
      <c r="C236" s="15"/>
      <c r="D236" s="15"/>
      <c r="E236" s="15"/>
      <c r="F236" s="15"/>
      <c r="G236" s="15">
        <v>10254</v>
      </c>
      <c r="H236" s="15">
        <v>2905</v>
      </c>
      <c r="I236" s="15">
        <v>-274379</v>
      </c>
      <c r="J236" s="15">
        <v>754704</v>
      </c>
      <c r="K236" s="15">
        <v>13835</v>
      </c>
      <c r="L236" s="15">
        <v>18021</v>
      </c>
      <c r="M236" s="15"/>
      <c r="N236" s="15">
        <v>296818</v>
      </c>
      <c r="O236" s="15"/>
      <c r="P236" s="15"/>
      <c r="Q236" s="15"/>
      <c r="R236" s="15">
        <v>-587541</v>
      </c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</row>
    <row r="237" spans="2:41" x14ac:dyDescent="0.25">
      <c r="B237" s="13" t="s">
        <v>298</v>
      </c>
      <c r="C237" s="15">
        <v>396804</v>
      </c>
      <c r="D237" s="15"/>
      <c r="E237" s="15"/>
      <c r="F237" s="15"/>
      <c r="G237" s="15">
        <v>79548</v>
      </c>
      <c r="H237" s="15">
        <v>31604</v>
      </c>
      <c r="I237" s="15">
        <v>-2128658</v>
      </c>
      <c r="J237" s="15">
        <v>2998430</v>
      </c>
      <c r="K237" s="15"/>
      <c r="L237" s="15">
        <v>278735</v>
      </c>
      <c r="M237" s="15"/>
      <c r="N237" s="15">
        <v>233214</v>
      </c>
      <c r="O237" s="15">
        <v>70918</v>
      </c>
      <c r="P237" s="15">
        <v>161987</v>
      </c>
      <c r="Q237" s="15">
        <v>79666</v>
      </c>
      <c r="R237" s="15">
        <v>-4558190</v>
      </c>
      <c r="S237" s="15"/>
      <c r="T237" s="15"/>
      <c r="U237" s="15"/>
      <c r="V237" s="15"/>
      <c r="W237" s="15">
        <v>57108</v>
      </c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</row>
    <row r="238" spans="2:41" x14ac:dyDescent="0.25">
      <c r="B238" s="13" t="s">
        <v>299</v>
      </c>
      <c r="C238" s="15"/>
      <c r="D238" s="15"/>
      <c r="E238" s="15"/>
      <c r="F238" s="15"/>
      <c r="G238" s="15">
        <v>22157</v>
      </c>
      <c r="H238" s="15">
        <v>7912</v>
      </c>
      <c r="I238" s="15">
        <v>-592915</v>
      </c>
      <c r="J238" s="15"/>
      <c r="K238" s="15"/>
      <c r="L238" s="15">
        <v>56731</v>
      </c>
      <c r="M238" s="15"/>
      <c r="N238" s="15">
        <v>84805</v>
      </c>
      <c r="O238" s="15"/>
      <c r="P238" s="15">
        <v>15933</v>
      </c>
      <c r="Q238" s="15">
        <v>15933</v>
      </c>
      <c r="R238" s="15">
        <v>-1269636</v>
      </c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</row>
    <row r="239" spans="2:41" x14ac:dyDescent="0.25">
      <c r="B239" s="13" t="s">
        <v>300</v>
      </c>
      <c r="C239" s="15"/>
      <c r="D239" s="15"/>
      <c r="E239" s="15"/>
      <c r="F239" s="15"/>
      <c r="G239" s="15">
        <v>28990</v>
      </c>
      <c r="H239" s="15">
        <v>8674</v>
      </c>
      <c r="I239" s="15">
        <v>-775740</v>
      </c>
      <c r="J239" s="15">
        <v>826259</v>
      </c>
      <c r="K239" s="15">
        <v>10586</v>
      </c>
      <c r="L239" s="15">
        <v>114603</v>
      </c>
      <c r="M239" s="15">
        <v>203875</v>
      </c>
      <c r="N239" s="15">
        <v>339221</v>
      </c>
      <c r="O239" s="15"/>
      <c r="P239" s="15">
        <v>5311</v>
      </c>
      <c r="Q239" s="15">
        <v>-7967</v>
      </c>
      <c r="R239" s="15">
        <v>-1661125</v>
      </c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</row>
    <row r="240" spans="2:41" x14ac:dyDescent="0.25">
      <c r="B240" s="13" t="s">
        <v>301</v>
      </c>
      <c r="C240" s="15"/>
      <c r="D240" s="15"/>
      <c r="E240" s="15"/>
      <c r="F240" s="15"/>
      <c r="G240" s="15">
        <v>6921</v>
      </c>
      <c r="H240" s="15">
        <v>2321</v>
      </c>
      <c r="I240" s="15">
        <v>-185209</v>
      </c>
      <c r="J240" s="15"/>
      <c r="K240" s="15"/>
      <c r="L240" s="15">
        <v>29240</v>
      </c>
      <c r="M240" s="15"/>
      <c r="N240" s="15">
        <v>21201</v>
      </c>
      <c r="O240" s="15"/>
      <c r="P240" s="15">
        <v>7967</v>
      </c>
      <c r="Q240" s="15">
        <v>7967</v>
      </c>
      <c r="R240" s="15">
        <v>-396595</v>
      </c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</row>
    <row r="241" spans="2:41" x14ac:dyDescent="0.25">
      <c r="B241" s="13" t="s">
        <v>302</v>
      </c>
      <c r="C241" s="15">
        <v>156790</v>
      </c>
      <c r="D241" s="15"/>
      <c r="E241" s="15"/>
      <c r="F241" s="15"/>
      <c r="G241" s="15">
        <v>30030</v>
      </c>
      <c r="H241" s="15">
        <v>8950</v>
      </c>
      <c r="I241" s="15">
        <v>-803588</v>
      </c>
      <c r="J241" s="15">
        <v>1253331</v>
      </c>
      <c r="K241" s="15"/>
      <c r="L241" s="15">
        <v>53797</v>
      </c>
      <c r="M241" s="15">
        <v>33979</v>
      </c>
      <c r="N241" s="15">
        <v>975259</v>
      </c>
      <c r="O241" s="15"/>
      <c r="P241" s="15">
        <v>316007</v>
      </c>
      <c r="Q241" s="15">
        <v>306713</v>
      </c>
      <c r="R241" s="15">
        <v>-1720758</v>
      </c>
      <c r="S241" s="15">
        <v>10065</v>
      </c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</row>
    <row r="242" spans="2:41" x14ac:dyDescent="0.25">
      <c r="B242" s="13" t="s">
        <v>303</v>
      </c>
      <c r="C242" s="15">
        <v>105196</v>
      </c>
      <c r="D242" s="15"/>
      <c r="E242" s="15"/>
      <c r="F242" s="15"/>
      <c r="G242" s="15">
        <v>13087</v>
      </c>
      <c r="H242" s="15">
        <v>3319</v>
      </c>
      <c r="I242" s="15">
        <v>-350199</v>
      </c>
      <c r="J242" s="15">
        <v>631524</v>
      </c>
      <c r="K242" s="15"/>
      <c r="L242" s="15">
        <v>18718</v>
      </c>
      <c r="M242" s="15">
        <v>33979</v>
      </c>
      <c r="N242" s="15">
        <v>233214</v>
      </c>
      <c r="O242" s="15"/>
      <c r="P242" s="15"/>
      <c r="Q242" s="15"/>
      <c r="R242" s="15">
        <v>-749896</v>
      </c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</row>
    <row r="243" spans="2:41" x14ac:dyDescent="0.25">
      <c r="B243" s="13" t="s">
        <v>304</v>
      </c>
      <c r="C243" s="15">
        <v>435540</v>
      </c>
      <c r="D243" s="15"/>
      <c r="E243" s="15"/>
      <c r="F243" s="15"/>
      <c r="G243" s="15">
        <v>36902</v>
      </c>
      <c r="H243" s="15">
        <v>12211</v>
      </c>
      <c r="I243" s="15">
        <v>-987461</v>
      </c>
      <c r="J243" s="15">
        <v>2010770</v>
      </c>
      <c r="K243" s="15">
        <v>8072</v>
      </c>
      <c r="L243" s="15">
        <v>129971</v>
      </c>
      <c r="M243" s="15">
        <v>135917</v>
      </c>
      <c r="N243" s="15">
        <v>424026</v>
      </c>
      <c r="O243" s="15">
        <v>30834</v>
      </c>
      <c r="P243" s="15">
        <v>158003</v>
      </c>
      <c r="Q243" s="15">
        <v>158003</v>
      </c>
      <c r="R243" s="15">
        <v>-2114494</v>
      </c>
      <c r="S243" s="15">
        <v>10065</v>
      </c>
      <c r="T243" s="15"/>
      <c r="U243" s="15">
        <v>156154</v>
      </c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</row>
    <row r="244" spans="2:41" x14ac:dyDescent="0.25">
      <c r="B244" s="13" t="s">
        <v>305</v>
      </c>
      <c r="C244" s="15">
        <v>397075</v>
      </c>
      <c r="D244" s="15"/>
      <c r="E244" s="15"/>
      <c r="F244" s="15"/>
      <c r="G244" s="15">
        <v>8465</v>
      </c>
      <c r="H244" s="15">
        <v>1920</v>
      </c>
      <c r="I244" s="15">
        <v>-226504</v>
      </c>
      <c r="J244" s="15">
        <v>395291</v>
      </c>
      <c r="K244" s="15"/>
      <c r="L244" s="15">
        <v>22141</v>
      </c>
      <c r="M244" s="15">
        <v>33979</v>
      </c>
      <c r="N244" s="15">
        <v>21201</v>
      </c>
      <c r="O244" s="15"/>
      <c r="P244" s="15">
        <v>35850</v>
      </c>
      <c r="Q244" s="15">
        <v>35850</v>
      </c>
      <c r="R244" s="15">
        <v>-485023</v>
      </c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</row>
    <row r="245" spans="2:41" x14ac:dyDescent="0.25">
      <c r="B245" s="13" t="s">
        <v>306</v>
      </c>
      <c r="C245" s="15">
        <v>250756</v>
      </c>
      <c r="D245" s="15"/>
      <c r="E245" s="15"/>
      <c r="F245" s="15"/>
      <c r="G245" s="15">
        <v>26256</v>
      </c>
      <c r="H245" s="15">
        <v>5961</v>
      </c>
      <c r="I245" s="15">
        <v>-702591</v>
      </c>
      <c r="J245" s="15">
        <v>865277</v>
      </c>
      <c r="K245" s="15"/>
      <c r="L245" s="15">
        <v>18718</v>
      </c>
      <c r="M245" s="15">
        <v>67958</v>
      </c>
      <c r="N245" s="15">
        <v>339221</v>
      </c>
      <c r="O245" s="15">
        <v>18500</v>
      </c>
      <c r="P245" s="15">
        <v>55766</v>
      </c>
      <c r="Q245" s="15">
        <v>33194</v>
      </c>
      <c r="R245" s="15">
        <v>-1504489</v>
      </c>
      <c r="S245" s="15"/>
      <c r="T245" s="15"/>
      <c r="U245" s="15"/>
      <c r="V245" s="15"/>
      <c r="W245" s="15">
        <v>65674</v>
      </c>
      <c r="X245" s="15"/>
      <c r="Y245" s="15"/>
      <c r="Z245" s="15">
        <v>138244</v>
      </c>
      <c r="AA245" s="15">
        <v>156961</v>
      </c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</row>
    <row r="246" spans="2:41" x14ac:dyDescent="0.25">
      <c r="B246" s="13" t="s">
        <v>307</v>
      </c>
      <c r="C246" s="15">
        <v>552074</v>
      </c>
      <c r="D246" s="15"/>
      <c r="E246" s="15"/>
      <c r="F246" s="15"/>
      <c r="G246" s="15">
        <v>24103</v>
      </c>
      <c r="H246" s="15">
        <v>6994</v>
      </c>
      <c r="I246" s="15">
        <v>-644987</v>
      </c>
      <c r="J246" s="15">
        <v>852204</v>
      </c>
      <c r="K246" s="15">
        <v>6698</v>
      </c>
      <c r="L246" s="15">
        <v>65490</v>
      </c>
      <c r="M246" s="15"/>
      <c r="N246" s="15">
        <v>233214</v>
      </c>
      <c r="O246" s="15"/>
      <c r="P246" s="15">
        <v>29211</v>
      </c>
      <c r="Q246" s="15">
        <v>197836</v>
      </c>
      <c r="R246" s="15">
        <v>-1381140</v>
      </c>
      <c r="S246" s="15"/>
      <c r="T246" s="15"/>
      <c r="U246" s="15"/>
      <c r="V246" s="15"/>
      <c r="W246" s="15"/>
      <c r="X246" s="15"/>
      <c r="Y246" s="15"/>
      <c r="Z246" s="15">
        <v>18060</v>
      </c>
      <c r="AA246" s="15">
        <v>18060</v>
      </c>
      <c r="AB246" s="15"/>
      <c r="AC246" s="15"/>
      <c r="AD246" s="15"/>
      <c r="AE246" s="15"/>
      <c r="AF246" s="15"/>
      <c r="AG246" s="15"/>
      <c r="AH246" s="15">
        <v>158761</v>
      </c>
      <c r="AI246" s="15"/>
      <c r="AJ246" s="15"/>
      <c r="AK246" s="15"/>
      <c r="AL246" s="15"/>
      <c r="AM246" s="15"/>
      <c r="AN246" s="15"/>
      <c r="AO246" s="15"/>
    </row>
    <row r="247" spans="2:41" x14ac:dyDescent="0.25">
      <c r="B247" s="13" t="s">
        <v>308</v>
      </c>
      <c r="C247" s="15"/>
      <c r="D247" s="15"/>
      <c r="E247" s="15"/>
      <c r="F247" s="15"/>
      <c r="G247" s="15">
        <v>12488</v>
      </c>
      <c r="H247" s="15">
        <v>2446</v>
      </c>
      <c r="I247" s="15">
        <v>-334176</v>
      </c>
      <c r="J247" s="15">
        <v>542076</v>
      </c>
      <c r="K247" s="15"/>
      <c r="L247" s="15">
        <v>16109</v>
      </c>
      <c r="M247" s="15"/>
      <c r="N247" s="15">
        <v>21201</v>
      </c>
      <c r="O247" s="15"/>
      <c r="P247" s="15">
        <v>62405</v>
      </c>
      <c r="Q247" s="15">
        <v>59749</v>
      </c>
      <c r="R247" s="15">
        <v>-715587</v>
      </c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</row>
    <row r="248" spans="2:41" x14ac:dyDescent="0.25">
      <c r="B248" s="13" t="s">
        <v>309</v>
      </c>
      <c r="C248" s="15">
        <v>117945</v>
      </c>
      <c r="D248" s="15"/>
      <c r="E248" s="15"/>
      <c r="F248" s="15"/>
      <c r="G248" s="15">
        <v>22877</v>
      </c>
      <c r="H248" s="15">
        <v>6589</v>
      </c>
      <c r="I248" s="15">
        <v>-612180</v>
      </c>
      <c r="J248" s="15">
        <v>1060161</v>
      </c>
      <c r="K248" s="15"/>
      <c r="L248" s="15">
        <v>28054</v>
      </c>
      <c r="M248" s="15">
        <v>33979</v>
      </c>
      <c r="N248" s="15">
        <v>190812</v>
      </c>
      <c r="O248" s="15"/>
      <c r="P248" s="15">
        <v>212442</v>
      </c>
      <c r="Q248" s="15">
        <v>212442</v>
      </c>
      <c r="R248" s="15">
        <v>-1310888</v>
      </c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</row>
    <row r="249" spans="2:41" x14ac:dyDescent="0.25">
      <c r="B249" s="13" t="s">
        <v>310</v>
      </c>
      <c r="C249" s="15">
        <v>94562</v>
      </c>
      <c r="D249" s="15"/>
      <c r="E249" s="15"/>
      <c r="F249" s="15"/>
      <c r="G249" s="15">
        <v>9359</v>
      </c>
      <c r="H249" s="15">
        <v>2352</v>
      </c>
      <c r="I249" s="15">
        <v>-250442</v>
      </c>
      <c r="J249" s="15">
        <v>624482</v>
      </c>
      <c r="K249" s="15">
        <v>5543</v>
      </c>
      <c r="L249" s="15">
        <v>9351</v>
      </c>
      <c r="M249" s="15"/>
      <c r="N249" s="15">
        <v>148409</v>
      </c>
      <c r="O249" s="15"/>
      <c r="P249" s="15"/>
      <c r="Q249" s="15"/>
      <c r="R249" s="15">
        <v>-536282</v>
      </c>
      <c r="S249" s="15"/>
      <c r="T249" s="15"/>
      <c r="U249" s="15"/>
      <c r="V249" s="15"/>
      <c r="W249" s="15"/>
      <c r="X249" s="15"/>
      <c r="Y249" s="15">
        <v>761</v>
      </c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</row>
    <row r="250" spans="2:41" x14ac:dyDescent="0.25">
      <c r="B250" s="13" t="s">
        <v>311</v>
      </c>
      <c r="C250" s="15">
        <v>748686</v>
      </c>
      <c r="D250" s="15">
        <v>419154</v>
      </c>
      <c r="E250" s="15"/>
      <c r="F250" s="15"/>
      <c r="G250" s="15">
        <v>84588</v>
      </c>
      <c r="H250" s="15">
        <v>26828</v>
      </c>
      <c r="I250" s="15">
        <v>-2263512</v>
      </c>
      <c r="J250" s="15">
        <v>1977642</v>
      </c>
      <c r="K250" s="15"/>
      <c r="L250" s="15">
        <v>135840</v>
      </c>
      <c r="M250" s="15">
        <v>101937</v>
      </c>
      <c r="N250" s="15">
        <v>996461</v>
      </c>
      <c r="O250" s="15">
        <v>33917</v>
      </c>
      <c r="P250" s="15">
        <v>248291</v>
      </c>
      <c r="Q250" s="15">
        <v>224391</v>
      </c>
      <c r="R250" s="15">
        <v>-4846957</v>
      </c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</row>
    <row r="251" spans="2:41" x14ac:dyDescent="0.25">
      <c r="B251" s="13" t="s">
        <v>312</v>
      </c>
      <c r="C251" s="15"/>
      <c r="D251" s="15"/>
      <c r="E251" s="15"/>
      <c r="F251" s="15"/>
      <c r="G251" s="15">
        <v>17923</v>
      </c>
      <c r="H251" s="15">
        <v>5680</v>
      </c>
      <c r="I251" s="15">
        <v>-479616</v>
      </c>
      <c r="J251" s="15">
        <v>882694</v>
      </c>
      <c r="K251" s="15">
        <v>8137</v>
      </c>
      <c r="L251" s="15">
        <v>37213</v>
      </c>
      <c r="M251" s="15"/>
      <c r="N251" s="15">
        <v>254415</v>
      </c>
      <c r="O251" s="15">
        <v>30834</v>
      </c>
      <c r="P251" s="15">
        <v>21244</v>
      </c>
      <c r="Q251" s="15">
        <v>21244</v>
      </c>
      <c r="R251" s="15">
        <v>-1027022</v>
      </c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</row>
    <row r="252" spans="2:41" x14ac:dyDescent="0.25">
      <c r="B252" s="13" t="s">
        <v>313</v>
      </c>
      <c r="C252" s="15"/>
      <c r="D252" s="15"/>
      <c r="E252" s="15"/>
      <c r="F252" s="15"/>
      <c r="G252" s="15">
        <v>16248</v>
      </c>
      <c r="H252" s="15">
        <v>4999</v>
      </c>
      <c r="I252" s="15">
        <v>-434792</v>
      </c>
      <c r="J252" s="15"/>
      <c r="K252" s="15"/>
      <c r="L252" s="15">
        <v>18614</v>
      </c>
      <c r="M252" s="15"/>
      <c r="N252" s="15">
        <v>84805</v>
      </c>
      <c r="O252" s="15">
        <v>3083</v>
      </c>
      <c r="P252" s="15">
        <v>192525</v>
      </c>
      <c r="Q252" s="15">
        <v>192525</v>
      </c>
      <c r="R252" s="15">
        <v>-931039</v>
      </c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</row>
    <row r="253" spans="2:41" x14ac:dyDescent="0.25">
      <c r="B253" s="13" t="s">
        <v>314</v>
      </c>
      <c r="C253" s="15">
        <v>148598</v>
      </c>
      <c r="D253" s="15"/>
      <c r="E253" s="15"/>
      <c r="F253" s="15"/>
      <c r="G253" s="15">
        <v>13632</v>
      </c>
      <c r="H253" s="15">
        <v>4388</v>
      </c>
      <c r="I253" s="15">
        <v>-364790</v>
      </c>
      <c r="J253" s="15">
        <v>592164</v>
      </c>
      <c r="K253" s="15"/>
      <c r="L253" s="15">
        <v>9396</v>
      </c>
      <c r="M253" s="15">
        <v>33979</v>
      </c>
      <c r="N253" s="15">
        <v>63604</v>
      </c>
      <c r="O253" s="15"/>
      <c r="P253" s="15">
        <v>14605</v>
      </c>
      <c r="Q253" s="15">
        <v>14605</v>
      </c>
      <c r="R253" s="15">
        <v>-781142</v>
      </c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</row>
    <row r="254" spans="2:41" x14ac:dyDescent="0.25">
      <c r="B254" s="13" t="s">
        <v>315</v>
      </c>
      <c r="C254" s="15"/>
      <c r="D254" s="15"/>
      <c r="E254" s="15"/>
      <c r="F254" s="15"/>
      <c r="G254" s="15">
        <v>6027</v>
      </c>
      <c r="H254" s="15">
        <v>1564</v>
      </c>
      <c r="I254" s="15">
        <v>-161271</v>
      </c>
      <c r="J254" s="15"/>
      <c r="K254" s="15"/>
      <c r="L254" s="15">
        <v>9396</v>
      </c>
      <c r="M254" s="15"/>
      <c r="N254" s="15">
        <v>63604</v>
      </c>
      <c r="O254" s="15"/>
      <c r="P254" s="15">
        <v>71699</v>
      </c>
      <c r="Q254" s="15">
        <v>71699</v>
      </c>
      <c r="R254" s="15">
        <v>-345336</v>
      </c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</row>
    <row r="255" spans="2:41" x14ac:dyDescent="0.25">
      <c r="B255" s="13" t="s">
        <v>316</v>
      </c>
      <c r="C255" s="15"/>
      <c r="D255" s="15"/>
      <c r="E255" s="15"/>
      <c r="F255" s="15"/>
      <c r="G255" s="15">
        <v>20953</v>
      </c>
      <c r="H255" s="15">
        <v>6861</v>
      </c>
      <c r="I255" s="15">
        <v>-560680</v>
      </c>
      <c r="J255" s="15"/>
      <c r="K255" s="15"/>
      <c r="L255" s="15">
        <v>44430</v>
      </c>
      <c r="M255" s="15"/>
      <c r="N255" s="15">
        <v>148409</v>
      </c>
      <c r="O255" s="15">
        <v>12334</v>
      </c>
      <c r="P255" s="15">
        <v>6639</v>
      </c>
      <c r="Q255" s="15">
        <v>-17261</v>
      </c>
      <c r="R255" s="15">
        <v>-1200609</v>
      </c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</row>
    <row r="256" spans="2:41" x14ac:dyDescent="0.25">
      <c r="B256" s="13" t="s">
        <v>317</v>
      </c>
      <c r="C256" s="15">
        <v>1758218</v>
      </c>
      <c r="D256" s="15"/>
      <c r="E256" s="15">
        <v>2178158</v>
      </c>
      <c r="F256" s="15">
        <v>976190</v>
      </c>
      <c r="G256" s="15">
        <v>887468</v>
      </c>
      <c r="H256" s="15">
        <v>394860</v>
      </c>
      <c r="I256" s="15">
        <v>-23747988</v>
      </c>
      <c r="J256" s="15">
        <v>28537055</v>
      </c>
      <c r="K256" s="15">
        <v>2240913</v>
      </c>
      <c r="L256" s="15">
        <v>2573700</v>
      </c>
      <c r="M256" s="15">
        <v>2446500</v>
      </c>
      <c r="N256" s="15">
        <v>7971685</v>
      </c>
      <c r="O256" s="15">
        <v>215837</v>
      </c>
      <c r="P256" s="15">
        <v>2105827</v>
      </c>
      <c r="Q256" s="15">
        <v>828522</v>
      </c>
      <c r="R256" s="15">
        <v>-50852618</v>
      </c>
      <c r="S256" s="15"/>
      <c r="T256" s="15">
        <v>2524586</v>
      </c>
      <c r="U256" s="15">
        <v>993298</v>
      </c>
      <c r="V256" s="15"/>
      <c r="W256" s="15">
        <v>28554</v>
      </c>
      <c r="X256" s="15"/>
      <c r="Y256" s="15">
        <v>190</v>
      </c>
      <c r="Z256" s="15">
        <v>-91287</v>
      </c>
      <c r="AA256" s="15">
        <v>1550563</v>
      </c>
      <c r="AB256" s="15"/>
      <c r="AC256" s="15">
        <v>68399430</v>
      </c>
      <c r="AD256" s="15">
        <v>20978219</v>
      </c>
      <c r="AE256" s="15">
        <v>10481490</v>
      </c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</row>
    <row r="257" spans="2:41" x14ac:dyDescent="0.25">
      <c r="B257" s="13" t="s">
        <v>318</v>
      </c>
      <c r="C257" s="15"/>
      <c r="D257" s="15"/>
      <c r="E257" s="15"/>
      <c r="F257" s="15"/>
      <c r="G257" s="15">
        <v>5136</v>
      </c>
      <c r="H257" s="15">
        <v>1002</v>
      </c>
      <c r="I257" s="15">
        <v>-137428</v>
      </c>
      <c r="J257" s="15"/>
      <c r="K257" s="15"/>
      <c r="L257" s="15">
        <v>9351</v>
      </c>
      <c r="M257" s="15">
        <v>33979</v>
      </c>
      <c r="N257" s="15">
        <v>21201</v>
      </c>
      <c r="O257" s="15"/>
      <c r="P257" s="15"/>
      <c r="Q257" s="15"/>
      <c r="R257" s="15">
        <v>-294281</v>
      </c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</row>
    <row r="258" spans="2:41" x14ac:dyDescent="0.25">
      <c r="B258" s="13" t="s">
        <v>319</v>
      </c>
      <c r="C258" s="15"/>
      <c r="D258" s="15"/>
      <c r="E258" s="15"/>
      <c r="F258" s="15"/>
      <c r="G258" s="15">
        <v>10204</v>
      </c>
      <c r="H258" s="15">
        <v>3408</v>
      </c>
      <c r="I258" s="15">
        <v>-273044</v>
      </c>
      <c r="J258" s="15">
        <v>460958</v>
      </c>
      <c r="K258" s="15"/>
      <c r="L258" s="15">
        <v>37821</v>
      </c>
      <c r="M258" s="15"/>
      <c r="N258" s="15">
        <v>127208</v>
      </c>
      <c r="O258" s="15"/>
      <c r="P258" s="15">
        <v>110204</v>
      </c>
      <c r="Q258" s="15">
        <v>94271</v>
      </c>
      <c r="R258" s="15">
        <v>-584682</v>
      </c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</row>
    <row r="259" spans="2:41" x14ac:dyDescent="0.25">
      <c r="B259" s="13" t="s">
        <v>320</v>
      </c>
      <c r="C259" s="15"/>
      <c r="D259" s="15"/>
      <c r="E259" s="15"/>
      <c r="F259" s="15"/>
      <c r="G259" s="15">
        <v>17328</v>
      </c>
      <c r="H259" s="15">
        <v>5399</v>
      </c>
      <c r="I259" s="15">
        <v>-463689</v>
      </c>
      <c r="J259" s="15">
        <v>624401</v>
      </c>
      <c r="K259" s="15"/>
      <c r="L259" s="15">
        <v>42104</v>
      </c>
      <c r="M259" s="15">
        <v>33979</v>
      </c>
      <c r="N259" s="15">
        <v>275617</v>
      </c>
      <c r="O259" s="15"/>
      <c r="P259" s="15">
        <v>30538</v>
      </c>
      <c r="Q259" s="15">
        <v>30538</v>
      </c>
      <c r="R259" s="15">
        <v>-992918</v>
      </c>
      <c r="S259" s="15">
        <v>10065</v>
      </c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</row>
    <row r="260" spans="2:41" x14ac:dyDescent="0.25">
      <c r="B260" s="13" t="s">
        <v>321</v>
      </c>
      <c r="C260" s="15">
        <v>98197</v>
      </c>
      <c r="D260" s="15">
        <v>901300</v>
      </c>
      <c r="E260" s="15"/>
      <c r="F260" s="15"/>
      <c r="G260" s="15">
        <v>14826</v>
      </c>
      <c r="H260" s="15">
        <v>3925</v>
      </c>
      <c r="I260" s="15">
        <v>-396739</v>
      </c>
      <c r="J260" s="15">
        <v>674530</v>
      </c>
      <c r="K260" s="15"/>
      <c r="L260" s="15">
        <v>25594</v>
      </c>
      <c r="M260" s="15"/>
      <c r="N260" s="15">
        <v>84805</v>
      </c>
      <c r="O260" s="15"/>
      <c r="P260" s="15">
        <v>25227</v>
      </c>
      <c r="Q260" s="15">
        <v>25227</v>
      </c>
      <c r="R260" s="15">
        <v>-849555</v>
      </c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</row>
    <row r="261" spans="2:41" x14ac:dyDescent="0.25">
      <c r="B261" s="13" t="s">
        <v>322</v>
      </c>
      <c r="C261" s="15"/>
      <c r="D261" s="15"/>
      <c r="E261" s="15"/>
      <c r="F261" s="15"/>
      <c r="G261" s="15">
        <v>10346</v>
      </c>
      <c r="H261" s="15">
        <v>3867</v>
      </c>
      <c r="I261" s="15">
        <v>-276859</v>
      </c>
      <c r="J261" s="15">
        <v>845483</v>
      </c>
      <c r="K261" s="15"/>
      <c r="L261" s="15">
        <v>28054</v>
      </c>
      <c r="M261" s="15">
        <v>33979</v>
      </c>
      <c r="N261" s="15">
        <v>148409</v>
      </c>
      <c r="O261" s="15"/>
      <c r="P261" s="15">
        <v>18589</v>
      </c>
      <c r="Q261" s="15">
        <v>-7967</v>
      </c>
      <c r="R261" s="15">
        <v>-592851</v>
      </c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</row>
    <row r="262" spans="2:41" x14ac:dyDescent="0.25">
      <c r="B262" s="13" t="s">
        <v>323</v>
      </c>
      <c r="C262" s="15"/>
      <c r="D262" s="15"/>
      <c r="E262" s="15"/>
      <c r="F262" s="15"/>
      <c r="G262" s="15">
        <v>8579</v>
      </c>
      <c r="H262" s="15">
        <v>2927</v>
      </c>
      <c r="I262" s="15">
        <v>-229556</v>
      </c>
      <c r="J262" s="15"/>
      <c r="K262" s="15"/>
      <c r="L262" s="15">
        <v>9351</v>
      </c>
      <c r="M262" s="15">
        <v>33979</v>
      </c>
      <c r="N262" s="15">
        <v>106006</v>
      </c>
      <c r="O262" s="15"/>
      <c r="P262" s="15">
        <v>22572</v>
      </c>
      <c r="Q262" s="15">
        <v>22572</v>
      </c>
      <c r="R262" s="15">
        <v>-491558</v>
      </c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</row>
    <row r="263" spans="2:41" x14ac:dyDescent="0.25">
      <c r="B263" s="13" t="s">
        <v>324</v>
      </c>
      <c r="C263" s="15">
        <v>286074</v>
      </c>
      <c r="D263" s="15"/>
      <c r="E263" s="15">
        <v>324205</v>
      </c>
      <c r="F263" s="15">
        <v>289241</v>
      </c>
      <c r="G263" s="15">
        <v>75653</v>
      </c>
      <c r="H263" s="15">
        <v>29608</v>
      </c>
      <c r="I263" s="15">
        <v>-2024419</v>
      </c>
      <c r="J263" s="15">
        <v>2322042</v>
      </c>
      <c r="K263" s="15"/>
      <c r="L263" s="15">
        <v>149889</v>
      </c>
      <c r="M263" s="15">
        <v>169896</v>
      </c>
      <c r="N263" s="15">
        <v>1484090</v>
      </c>
      <c r="O263" s="15">
        <v>55501</v>
      </c>
      <c r="P263" s="15">
        <v>126137</v>
      </c>
      <c r="Q263" s="15">
        <v>59749</v>
      </c>
      <c r="R263" s="15">
        <v>-4334978</v>
      </c>
      <c r="S263" s="15"/>
      <c r="T263" s="15"/>
      <c r="U263" s="15"/>
      <c r="V263" s="15"/>
      <c r="W263" s="15">
        <v>83758</v>
      </c>
      <c r="X263" s="15"/>
      <c r="Y263" s="15"/>
      <c r="Z263" s="15">
        <v>-2627</v>
      </c>
      <c r="AA263" s="15">
        <v>444285</v>
      </c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</row>
    <row r="264" spans="2:41" x14ac:dyDescent="0.25">
      <c r="B264" s="13" t="s">
        <v>325</v>
      </c>
      <c r="C264" s="15">
        <v>1069861</v>
      </c>
      <c r="D264" s="15"/>
      <c r="E264" s="15">
        <v>2581054</v>
      </c>
      <c r="F264" s="15">
        <v>867724</v>
      </c>
      <c r="G264" s="15">
        <v>705316</v>
      </c>
      <c r="H264" s="15">
        <v>309792</v>
      </c>
      <c r="I264" s="15">
        <v>-18873723</v>
      </c>
      <c r="J264" s="15">
        <v>26890686</v>
      </c>
      <c r="K264" s="15">
        <v>1353251</v>
      </c>
      <c r="L264" s="15">
        <v>1968392</v>
      </c>
      <c r="M264" s="15">
        <v>1698958</v>
      </c>
      <c r="N264" s="15">
        <v>6423991</v>
      </c>
      <c r="O264" s="15">
        <v>77085</v>
      </c>
      <c r="P264" s="15">
        <v>3956725</v>
      </c>
      <c r="Q264" s="15">
        <v>1234817</v>
      </c>
      <c r="R264" s="15">
        <v>-40415138</v>
      </c>
      <c r="S264" s="15">
        <v>20131</v>
      </c>
      <c r="T264" s="15">
        <v>2071455</v>
      </c>
      <c r="U264" s="15">
        <v>880554</v>
      </c>
      <c r="V264" s="15"/>
      <c r="W264" s="15">
        <v>156381</v>
      </c>
      <c r="X264" s="15"/>
      <c r="Y264" s="15"/>
      <c r="Z264" s="15">
        <v>-258427</v>
      </c>
      <c r="AA264" s="15">
        <v>1213656</v>
      </c>
      <c r="AB264" s="15"/>
      <c r="AC264" s="15">
        <v>33847961</v>
      </c>
      <c r="AD264" s="15">
        <v>11164184</v>
      </c>
      <c r="AE264" s="15">
        <v>5632701</v>
      </c>
      <c r="AF264" s="15"/>
      <c r="AG264" s="15">
        <v>34991</v>
      </c>
      <c r="AH264" s="15"/>
      <c r="AI264" s="15"/>
      <c r="AJ264" s="15"/>
      <c r="AK264" s="15"/>
      <c r="AL264" s="15"/>
      <c r="AM264" s="15"/>
      <c r="AN264" s="15"/>
      <c r="AO264" s="15"/>
    </row>
    <row r="265" spans="2:41" x14ac:dyDescent="0.25">
      <c r="B265" s="13" t="s">
        <v>326</v>
      </c>
      <c r="C265" s="15"/>
      <c r="D265" s="15"/>
      <c r="E265" s="15"/>
      <c r="F265" s="15"/>
      <c r="G265" s="15">
        <v>11626</v>
      </c>
      <c r="H265" s="15">
        <v>2553</v>
      </c>
      <c r="I265" s="15">
        <v>-311097</v>
      </c>
      <c r="J265" s="15">
        <v>490573</v>
      </c>
      <c r="K265" s="15"/>
      <c r="L265" s="15">
        <v>18614</v>
      </c>
      <c r="M265" s="15"/>
      <c r="N265" s="15"/>
      <c r="O265" s="15"/>
      <c r="P265" s="15">
        <v>7967</v>
      </c>
      <c r="Q265" s="15">
        <v>7967</v>
      </c>
      <c r="R265" s="15">
        <v>-666166</v>
      </c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</row>
    <row r="266" spans="2:41" x14ac:dyDescent="0.25">
      <c r="B266" s="13" t="s">
        <v>327</v>
      </c>
      <c r="C266" s="15"/>
      <c r="D266" s="15"/>
      <c r="E266" s="15"/>
      <c r="F266" s="15"/>
      <c r="G266" s="15">
        <v>8532</v>
      </c>
      <c r="H266" s="15">
        <v>1809</v>
      </c>
      <c r="I266" s="15">
        <v>-228316</v>
      </c>
      <c r="J266" s="15">
        <v>735215</v>
      </c>
      <c r="K266" s="15"/>
      <c r="L266" s="15">
        <v>9351</v>
      </c>
      <c r="M266" s="15"/>
      <c r="N266" s="15">
        <v>148409</v>
      </c>
      <c r="O266" s="15"/>
      <c r="P266" s="15"/>
      <c r="Q266" s="15"/>
      <c r="R266" s="15">
        <v>-488903</v>
      </c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</row>
    <row r="267" spans="2:41" x14ac:dyDescent="0.25">
      <c r="B267" s="13" t="s">
        <v>328</v>
      </c>
      <c r="C267" s="15">
        <v>432285</v>
      </c>
      <c r="D267" s="15"/>
      <c r="E267" s="15">
        <v>361977</v>
      </c>
      <c r="F267" s="15"/>
      <c r="G267" s="15">
        <v>143929</v>
      </c>
      <c r="H267" s="15">
        <v>56828</v>
      </c>
      <c r="I267" s="15">
        <v>-3851422</v>
      </c>
      <c r="J267" s="15">
        <v>4902853</v>
      </c>
      <c r="K267" s="15"/>
      <c r="L267" s="15">
        <v>395472</v>
      </c>
      <c r="M267" s="15">
        <v>475708</v>
      </c>
      <c r="N267" s="15">
        <v>996461</v>
      </c>
      <c r="O267" s="15">
        <v>61668</v>
      </c>
      <c r="P267" s="15">
        <v>400984</v>
      </c>
      <c r="Q267" s="15">
        <v>187214</v>
      </c>
      <c r="R267" s="15">
        <v>-8247220</v>
      </c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</row>
    <row r="268" spans="2:41" x14ac:dyDescent="0.25">
      <c r="B268" s="13" t="s">
        <v>329</v>
      </c>
      <c r="C268" s="15"/>
      <c r="D268" s="15"/>
      <c r="E268" s="15"/>
      <c r="F268" s="15"/>
      <c r="G268" s="15">
        <v>23387</v>
      </c>
      <c r="H268" s="15">
        <v>12937</v>
      </c>
      <c r="I268" s="15">
        <v>-625818</v>
      </c>
      <c r="J268" s="15"/>
      <c r="K268" s="15"/>
      <c r="L268" s="15">
        <v>52492</v>
      </c>
      <c r="M268" s="15">
        <v>237854</v>
      </c>
      <c r="N268" s="15">
        <v>530032</v>
      </c>
      <c r="O268" s="15">
        <v>30834</v>
      </c>
      <c r="P268" s="15">
        <v>25227</v>
      </c>
      <c r="Q268" s="15">
        <v>25227</v>
      </c>
      <c r="R268" s="15">
        <v>-1340092</v>
      </c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</row>
    <row r="269" spans="2:41" x14ac:dyDescent="0.25">
      <c r="B269" s="13" t="s">
        <v>330</v>
      </c>
      <c r="C269" s="15"/>
      <c r="D269" s="15"/>
      <c r="E269" s="15"/>
      <c r="F269" s="15"/>
      <c r="G269" s="15">
        <v>44903</v>
      </c>
      <c r="H269" s="15">
        <v>15967</v>
      </c>
      <c r="I269" s="15">
        <v>-1201567</v>
      </c>
      <c r="J269" s="15">
        <v>1833257</v>
      </c>
      <c r="K269" s="15">
        <v>37979</v>
      </c>
      <c r="L269" s="15">
        <v>93559</v>
      </c>
      <c r="M269" s="15">
        <v>747542</v>
      </c>
      <c r="N269" s="15">
        <v>572435</v>
      </c>
      <c r="O269" s="15"/>
      <c r="P269" s="15">
        <v>94271</v>
      </c>
      <c r="Q269" s="15">
        <v>82321</v>
      </c>
      <c r="R269" s="15">
        <v>-2572968</v>
      </c>
      <c r="S269" s="15">
        <v>10065</v>
      </c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>
        <v>8709</v>
      </c>
      <c r="AG269" s="15"/>
      <c r="AH269" s="15"/>
      <c r="AI269" s="15"/>
      <c r="AJ269" s="15"/>
      <c r="AK269" s="15"/>
      <c r="AL269" s="15"/>
      <c r="AM269" s="15"/>
      <c r="AN269" s="15"/>
      <c r="AO269" s="15"/>
    </row>
    <row r="270" spans="2:41" x14ac:dyDescent="0.25">
      <c r="B270" s="13" t="s">
        <v>331</v>
      </c>
      <c r="C270" s="15"/>
      <c r="D270" s="15"/>
      <c r="E270" s="15"/>
      <c r="F270" s="15"/>
      <c r="G270" s="15">
        <v>16284</v>
      </c>
      <c r="H270" s="15">
        <v>4419</v>
      </c>
      <c r="I270" s="15">
        <v>-435746</v>
      </c>
      <c r="J270" s="15">
        <v>896674</v>
      </c>
      <c r="K270" s="15"/>
      <c r="L270" s="15">
        <v>28054</v>
      </c>
      <c r="M270" s="15"/>
      <c r="N270" s="15">
        <v>106006</v>
      </c>
      <c r="O270" s="15"/>
      <c r="P270" s="15">
        <v>26555</v>
      </c>
      <c r="Q270" s="15">
        <v>22572</v>
      </c>
      <c r="R270" s="15">
        <v>-933081</v>
      </c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</row>
    <row r="271" spans="2:41" x14ac:dyDescent="0.25">
      <c r="B271" s="13" t="s">
        <v>332</v>
      </c>
      <c r="C271" s="15"/>
      <c r="D271" s="15"/>
      <c r="E271" s="15"/>
      <c r="F271" s="15"/>
      <c r="G271" s="15">
        <v>8992</v>
      </c>
      <c r="H271" s="15">
        <v>2954</v>
      </c>
      <c r="I271" s="15">
        <v>-240619</v>
      </c>
      <c r="J271" s="15">
        <v>606644</v>
      </c>
      <c r="K271" s="15"/>
      <c r="L271" s="15">
        <v>16376</v>
      </c>
      <c r="M271" s="15">
        <v>101937</v>
      </c>
      <c r="N271" s="15">
        <v>254415</v>
      </c>
      <c r="O271" s="15"/>
      <c r="P271" s="15"/>
      <c r="Q271" s="15"/>
      <c r="R271" s="15">
        <v>-515247</v>
      </c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</row>
    <row r="272" spans="2:41" x14ac:dyDescent="0.25">
      <c r="B272" s="13" t="s">
        <v>333</v>
      </c>
      <c r="C272" s="15">
        <v>16547</v>
      </c>
      <c r="D272" s="15"/>
      <c r="E272" s="15"/>
      <c r="F272" s="15"/>
      <c r="G272" s="15">
        <v>4206</v>
      </c>
      <c r="H272" s="15">
        <v>1292</v>
      </c>
      <c r="I272" s="15">
        <v>-112537</v>
      </c>
      <c r="J272" s="15">
        <v>728855</v>
      </c>
      <c r="K272" s="15"/>
      <c r="L272" s="15">
        <v>14109</v>
      </c>
      <c r="M272" s="15"/>
      <c r="N272" s="15">
        <v>21201</v>
      </c>
      <c r="O272" s="15"/>
      <c r="P272" s="15"/>
      <c r="Q272" s="15"/>
      <c r="R272" s="15">
        <v>-240980</v>
      </c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</row>
    <row r="273" spans="2:41" x14ac:dyDescent="0.25">
      <c r="B273" s="13" t="s">
        <v>334</v>
      </c>
      <c r="C273" s="15"/>
      <c r="D273" s="15"/>
      <c r="E273" s="15"/>
      <c r="F273" s="15"/>
      <c r="G273" s="15">
        <v>12802</v>
      </c>
      <c r="H273" s="15">
        <v>5555</v>
      </c>
      <c r="I273" s="15">
        <v>-342569</v>
      </c>
      <c r="J273" s="15"/>
      <c r="K273" s="15"/>
      <c r="L273" s="15">
        <v>22912</v>
      </c>
      <c r="M273" s="15">
        <v>33979</v>
      </c>
      <c r="N273" s="15">
        <v>339221</v>
      </c>
      <c r="O273" s="15"/>
      <c r="P273" s="15">
        <v>43816</v>
      </c>
      <c r="Q273" s="15">
        <v>43816</v>
      </c>
      <c r="R273" s="15">
        <v>-733558</v>
      </c>
      <c r="S273" s="15">
        <v>10065</v>
      </c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</row>
    <row r="274" spans="2:41" x14ac:dyDescent="0.25">
      <c r="B274" s="13" t="s">
        <v>335</v>
      </c>
      <c r="C274" s="15">
        <v>221568</v>
      </c>
      <c r="D274" s="15"/>
      <c r="E274" s="15"/>
      <c r="F274" s="15"/>
      <c r="G274" s="15">
        <v>26495</v>
      </c>
      <c r="H274" s="15">
        <v>10202</v>
      </c>
      <c r="I274" s="15">
        <v>-708981</v>
      </c>
      <c r="J274" s="15">
        <v>1060724</v>
      </c>
      <c r="K274" s="15"/>
      <c r="L274" s="15">
        <v>56138</v>
      </c>
      <c r="M274" s="15">
        <v>203875</v>
      </c>
      <c r="N274" s="15">
        <v>84805</v>
      </c>
      <c r="O274" s="15"/>
      <c r="P274" s="15">
        <v>280157</v>
      </c>
      <c r="Q274" s="15">
        <v>257585</v>
      </c>
      <c r="R274" s="15">
        <v>-1518171</v>
      </c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</row>
    <row r="275" spans="2:41" x14ac:dyDescent="0.25">
      <c r="B275" s="13" t="s">
        <v>336</v>
      </c>
      <c r="C275" s="15"/>
      <c r="D275" s="15"/>
      <c r="E275" s="15">
        <v>94429</v>
      </c>
      <c r="F275" s="15"/>
      <c r="G275" s="15">
        <v>53788</v>
      </c>
      <c r="H275" s="15">
        <v>16479</v>
      </c>
      <c r="I275" s="15">
        <v>-1439324</v>
      </c>
      <c r="J275" s="15">
        <v>1584114</v>
      </c>
      <c r="K275" s="15"/>
      <c r="L275" s="15">
        <v>104125</v>
      </c>
      <c r="M275" s="15">
        <v>169896</v>
      </c>
      <c r="N275" s="15">
        <v>763246</v>
      </c>
      <c r="O275" s="15">
        <v>24667</v>
      </c>
      <c r="P275" s="15">
        <v>66388</v>
      </c>
      <c r="Q275" s="15">
        <v>382395</v>
      </c>
      <c r="R275" s="15">
        <v>-3082088</v>
      </c>
      <c r="S275" s="15">
        <v>50326</v>
      </c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</row>
    <row r="276" spans="2:41" x14ac:dyDescent="0.25">
      <c r="B276" s="13" t="s">
        <v>337</v>
      </c>
      <c r="C276" s="15">
        <v>1187698</v>
      </c>
      <c r="D276" s="15">
        <v>1265966</v>
      </c>
      <c r="E276" s="15">
        <v>786907</v>
      </c>
      <c r="F276" s="15">
        <v>397707</v>
      </c>
      <c r="G276" s="15">
        <v>242309</v>
      </c>
      <c r="H276" s="15">
        <v>109597</v>
      </c>
      <c r="I276" s="15">
        <v>-6484016</v>
      </c>
      <c r="J276" s="15">
        <v>7850565</v>
      </c>
      <c r="K276" s="15">
        <v>484808</v>
      </c>
      <c r="L276" s="15">
        <v>780732</v>
      </c>
      <c r="M276" s="15">
        <v>1359166</v>
      </c>
      <c r="N276" s="15">
        <v>2671363</v>
      </c>
      <c r="O276" s="15">
        <v>89418</v>
      </c>
      <c r="P276" s="15">
        <v>1700861</v>
      </c>
      <c r="Q276" s="15">
        <v>944037</v>
      </c>
      <c r="R276" s="15">
        <v>-13884509</v>
      </c>
      <c r="S276" s="15">
        <v>70457</v>
      </c>
      <c r="T276" s="15">
        <v>2468275</v>
      </c>
      <c r="U276" s="15"/>
      <c r="V276" s="15"/>
      <c r="W276" s="15">
        <v>85948</v>
      </c>
      <c r="X276" s="15"/>
      <c r="Y276" s="15"/>
      <c r="Z276" s="15">
        <v>61077</v>
      </c>
      <c r="AA276" s="15">
        <v>1736421</v>
      </c>
      <c r="AB276" s="15">
        <v>577</v>
      </c>
      <c r="AC276" s="15">
        <v>18693859</v>
      </c>
      <c r="AD276" s="15">
        <v>5500995</v>
      </c>
      <c r="AE276" s="15">
        <v>2746808</v>
      </c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</row>
    <row r="277" spans="2:41" x14ac:dyDescent="0.25">
      <c r="B277" s="13" t="s">
        <v>338</v>
      </c>
      <c r="C277" s="15">
        <v>1195131</v>
      </c>
      <c r="D277" s="15">
        <v>886329</v>
      </c>
      <c r="E277" s="15"/>
      <c r="F277" s="15"/>
      <c r="G277" s="15">
        <v>73785</v>
      </c>
      <c r="H277" s="15">
        <v>25799</v>
      </c>
      <c r="I277" s="15">
        <v>-1974445</v>
      </c>
      <c r="J277" s="15">
        <v>2779575</v>
      </c>
      <c r="K277" s="15">
        <v>204733</v>
      </c>
      <c r="L277" s="15">
        <v>141383</v>
      </c>
      <c r="M277" s="15">
        <v>305812</v>
      </c>
      <c r="N277" s="15">
        <v>699643</v>
      </c>
      <c r="O277" s="15">
        <v>61668</v>
      </c>
      <c r="P277" s="15">
        <v>207131</v>
      </c>
      <c r="Q277" s="15">
        <v>175264</v>
      </c>
      <c r="R277" s="15">
        <v>-4227967</v>
      </c>
      <c r="S277" s="15"/>
      <c r="T277" s="15"/>
      <c r="U277" s="15"/>
      <c r="V277" s="15"/>
      <c r="W277" s="15"/>
      <c r="X277" s="15">
        <v>131383</v>
      </c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</row>
    <row r="278" spans="2:41" x14ac:dyDescent="0.25">
      <c r="B278" s="13" t="s">
        <v>339</v>
      </c>
      <c r="C278" s="15">
        <v>559778</v>
      </c>
      <c r="D278" s="15">
        <v>580531</v>
      </c>
      <c r="E278" s="15">
        <v>176267</v>
      </c>
      <c r="F278" s="15"/>
      <c r="G278" s="15">
        <v>70421</v>
      </c>
      <c r="H278" s="15">
        <v>20546</v>
      </c>
      <c r="I278" s="15">
        <v>-1884416</v>
      </c>
      <c r="J278" s="15"/>
      <c r="K278" s="15"/>
      <c r="L278" s="15">
        <v>306389</v>
      </c>
      <c r="M278" s="15">
        <v>271833</v>
      </c>
      <c r="N278" s="15">
        <v>1102467</v>
      </c>
      <c r="O278" s="15"/>
      <c r="P278" s="15">
        <v>152692</v>
      </c>
      <c r="Q278" s="15">
        <v>71699</v>
      </c>
      <c r="R278" s="15">
        <v>-4035183</v>
      </c>
      <c r="S278" s="15"/>
      <c r="T278" s="15"/>
      <c r="U278" s="15"/>
      <c r="V278" s="15"/>
      <c r="W278" s="15"/>
      <c r="X278" s="15"/>
      <c r="Y278" s="15"/>
      <c r="Z278" s="15">
        <v>49912</v>
      </c>
      <c r="AA278" s="15">
        <v>49912</v>
      </c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</row>
    <row r="279" spans="2:41" x14ac:dyDescent="0.25">
      <c r="B279" s="13" t="s">
        <v>340</v>
      </c>
      <c r="C279" s="15"/>
      <c r="D279" s="15"/>
      <c r="E279" s="15"/>
      <c r="F279" s="15"/>
      <c r="G279" s="15">
        <v>7941</v>
      </c>
      <c r="H279" s="15">
        <v>2437</v>
      </c>
      <c r="I279" s="15">
        <v>-212484</v>
      </c>
      <c r="J279" s="15"/>
      <c r="K279" s="15"/>
      <c r="L279" s="15">
        <v>9011</v>
      </c>
      <c r="M279" s="15"/>
      <c r="N279" s="15">
        <v>21201</v>
      </c>
      <c r="O279" s="15"/>
      <c r="P279" s="15">
        <v>90288</v>
      </c>
      <c r="Q279" s="15">
        <v>75682</v>
      </c>
      <c r="R279" s="15">
        <v>-455002</v>
      </c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</row>
    <row r="280" spans="2:41" x14ac:dyDescent="0.25">
      <c r="B280" s="13" t="s">
        <v>341</v>
      </c>
      <c r="C280" s="15"/>
      <c r="D280" s="15"/>
      <c r="E280" s="15"/>
      <c r="F280" s="15"/>
      <c r="G280" s="15">
        <v>6750</v>
      </c>
      <c r="H280" s="15">
        <v>1506</v>
      </c>
      <c r="I280" s="15">
        <v>-180631</v>
      </c>
      <c r="J280" s="15">
        <v>606778</v>
      </c>
      <c r="K280" s="15"/>
      <c r="L280" s="15">
        <v>9351</v>
      </c>
      <c r="M280" s="15"/>
      <c r="N280" s="15">
        <v>148409</v>
      </c>
      <c r="O280" s="15"/>
      <c r="P280" s="15">
        <v>19916</v>
      </c>
      <c r="Q280" s="15">
        <v>19916</v>
      </c>
      <c r="R280" s="15">
        <v>-386793</v>
      </c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</row>
    <row r="281" spans="2:41" x14ac:dyDescent="0.25">
      <c r="B281" s="13" t="s">
        <v>342</v>
      </c>
      <c r="C281" s="15"/>
      <c r="D281" s="15"/>
      <c r="E281" s="15"/>
      <c r="F281" s="15"/>
      <c r="G281" s="15">
        <v>16042</v>
      </c>
      <c r="H281" s="15">
        <v>6241</v>
      </c>
      <c r="I281" s="15">
        <v>-429260</v>
      </c>
      <c r="J281" s="15"/>
      <c r="K281" s="15"/>
      <c r="L281" s="15">
        <v>50655</v>
      </c>
      <c r="M281" s="15">
        <v>33979</v>
      </c>
      <c r="N281" s="15">
        <v>106006</v>
      </c>
      <c r="O281" s="15"/>
      <c r="P281" s="15">
        <v>2656</v>
      </c>
      <c r="Q281" s="15">
        <v>2656</v>
      </c>
      <c r="R281" s="15">
        <v>-919194</v>
      </c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</row>
    <row r="282" spans="2:41" x14ac:dyDescent="0.25">
      <c r="B282" s="13" t="s">
        <v>343</v>
      </c>
      <c r="C282" s="15">
        <v>226613</v>
      </c>
      <c r="D282" s="15"/>
      <c r="E282" s="15"/>
      <c r="F282" s="15"/>
      <c r="G282" s="15">
        <v>10500</v>
      </c>
      <c r="H282" s="15">
        <v>3470</v>
      </c>
      <c r="I282" s="15">
        <v>-280960</v>
      </c>
      <c r="J282" s="15">
        <v>513749</v>
      </c>
      <c r="K282" s="15">
        <v>19005</v>
      </c>
      <c r="L282" s="15">
        <v>18718</v>
      </c>
      <c r="M282" s="15"/>
      <c r="N282" s="15">
        <v>190812</v>
      </c>
      <c r="O282" s="15"/>
      <c r="P282" s="15"/>
      <c r="Q282" s="15"/>
      <c r="R282" s="15">
        <v>-601632</v>
      </c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</row>
    <row r="283" spans="2:41" x14ac:dyDescent="0.25">
      <c r="B283" s="13" t="s">
        <v>344</v>
      </c>
      <c r="C283" s="15">
        <v>73946</v>
      </c>
      <c r="D283" s="15"/>
      <c r="E283" s="15"/>
      <c r="F283" s="15"/>
      <c r="G283" s="15">
        <v>12214</v>
      </c>
      <c r="H283" s="15">
        <v>4014</v>
      </c>
      <c r="I283" s="15">
        <v>-326833</v>
      </c>
      <c r="J283" s="15">
        <v>624401</v>
      </c>
      <c r="K283" s="15"/>
      <c r="L283" s="15">
        <v>18258</v>
      </c>
      <c r="M283" s="15">
        <v>203875</v>
      </c>
      <c r="N283" s="15">
        <v>42403</v>
      </c>
      <c r="O283" s="15"/>
      <c r="P283" s="15">
        <v>39833</v>
      </c>
      <c r="Q283" s="15">
        <v>-19916</v>
      </c>
      <c r="R283" s="15">
        <v>-699862</v>
      </c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</row>
    <row r="284" spans="2:41" x14ac:dyDescent="0.25">
      <c r="B284" s="13" t="s">
        <v>345</v>
      </c>
      <c r="C284" s="15"/>
      <c r="D284" s="15"/>
      <c r="E284" s="15">
        <v>62953</v>
      </c>
      <c r="F284" s="15"/>
      <c r="G284" s="15">
        <v>103046</v>
      </c>
      <c r="H284" s="15">
        <v>39186</v>
      </c>
      <c r="I284" s="15">
        <v>-2757433</v>
      </c>
      <c r="J284" s="15">
        <v>3995913</v>
      </c>
      <c r="K284" s="15"/>
      <c r="L284" s="15">
        <v>233697</v>
      </c>
      <c r="M284" s="15">
        <v>101937</v>
      </c>
      <c r="N284" s="15">
        <v>657240</v>
      </c>
      <c r="O284" s="15"/>
      <c r="P284" s="15">
        <v>168626</v>
      </c>
      <c r="Q284" s="15">
        <v>95599</v>
      </c>
      <c r="R284" s="15">
        <v>-5904613</v>
      </c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</row>
    <row r="285" spans="2:41" x14ac:dyDescent="0.25">
      <c r="B285" s="13" t="s">
        <v>346</v>
      </c>
      <c r="C285" s="15"/>
      <c r="D285" s="15">
        <v>270966</v>
      </c>
      <c r="E285" s="15"/>
      <c r="F285" s="15"/>
      <c r="G285" s="15">
        <v>21209</v>
      </c>
      <c r="H285" s="15">
        <v>5783</v>
      </c>
      <c r="I285" s="15">
        <v>-567547</v>
      </c>
      <c r="J285" s="15">
        <v>950756</v>
      </c>
      <c r="K285" s="15"/>
      <c r="L285" s="15">
        <v>37628</v>
      </c>
      <c r="M285" s="15">
        <v>33979</v>
      </c>
      <c r="N285" s="15">
        <v>445227</v>
      </c>
      <c r="O285" s="15">
        <v>24667</v>
      </c>
      <c r="P285" s="15">
        <v>19916</v>
      </c>
      <c r="Q285" s="15">
        <v>78338</v>
      </c>
      <c r="R285" s="15">
        <v>-1215313</v>
      </c>
      <c r="S285" s="15">
        <v>40261</v>
      </c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</row>
    <row r="286" spans="2:41" x14ac:dyDescent="0.25">
      <c r="B286" s="13" t="s">
        <v>347</v>
      </c>
      <c r="C286" s="15"/>
      <c r="D286" s="15"/>
      <c r="E286" s="15"/>
      <c r="F286" s="15"/>
      <c r="G286" s="15">
        <v>9519</v>
      </c>
      <c r="H286" s="15">
        <v>2931</v>
      </c>
      <c r="I286" s="15">
        <v>-254733</v>
      </c>
      <c r="J286" s="15"/>
      <c r="K286" s="15"/>
      <c r="L286" s="15"/>
      <c r="M286" s="15"/>
      <c r="N286" s="15"/>
      <c r="O286" s="15"/>
      <c r="P286" s="15"/>
      <c r="Q286" s="15"/>
      <c r="R286" s="15">
        <v>-545472</v>
      </c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</row>
    <row r="287" spans="2:41" x14ac:dyDescent="0.25">
      <c r="B287" s="13" t="s">
        <v>348</v>
      </c>
      <c r="C287" s="15"/>
      <c r="D287" s="15"/>
      <c r="E287" s="15"/>
      <c r="F287" s="15"/>
      <c r="G287" s="15">
        <v>10639</v>
      </c>
      <c r="H287" s="15">
        <v>2718</v>
      </c>
      <c r="I287" s="15">
        <v>-284679</v>
      </c>
      <c r="J287" s="15">
        <v>753113</v>
      </c>
      <c r="K287" s="15"/>
      <c r="L287" s="15">
        <v>31196</v>
      </c>
      <c r="M287" s="15"/>
      <c r="N287" s="15">
        <v>233214</v>
      </c>
      <c r="O287" s="15"/>
      <c r="P287" s="15">
        <v>39833</v>
      </c>
      <c r="Q287" s="15">
        <v>39833</v>
      </c>
      <c r="R287" s="15">
        <v>-609597</v>
      </c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</row>
    <row r="288" spans="2:41" x14ac:dyDescent="0.25">
      <c r="B288" s="13" t="s">
        <v>349</v>
      </c>
      <c r="C288" s="15">
        <v>142522</v>
      </c>
      <c r="D288" s="15">
        <v>921466</v>
      </c>
      <c r="E288" s="15"/>
      <c r="F288" s="15"/>
      <c r="G288" s="15">
        <v>22792</v>
      </c>
      <c r="H288" s="15">
        <v>6259</v>
      </c>
      <c r="I288" s="15">
        <v>-609891</v>
      </c>
      <c r="J288" s="15">
        <v>920319</v>
      </c>
      <c r="K288" s="15"/>
      <c r="L288" s="15">
        <v>46772</v>
      </c>
      <c r="M288" s="15">
        <v>101937</v>
      </c>
      <c r="N288" s="15">
        <v>233214</v>
      </c>
      <c r="O288" s="15"/>
      <c r="P288" s="15">
        <v>30538</v>
      </c>
      <c r="Q288" s="15">
        <v>14605</v>
      </c>
      <c r="R288" s="15">
        <v>-1305987</v>
      </c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</row>
    <row r="289" spans="2:41" x14ac:dyDescent="0.25">
      <c r="B289" s="13" t="s">
        <v>350</v>
      </c>
      <c r="C289" s="15">
        <v>211422</v>
      </c>
      <c r="D289" s="15"/>
      <c r="E289" s="15"/>
      <c r="F289" s="15"/>
      <c r="G289" s="15">
        <v>22407</v>
      </c>
      <c r="H289" s="15">
        <v>8215</v>
      </c>
      <c r="I289" s="15">
        <v>-599591</v>
      </c>
      <c r="J289" s="15">
        <v>1440389</v>
      </c>
      <c r="K289" s="15"/>
      <c r="L289" s="15">
        <v>77197</v>
      </c>
      <c r="M289" s="15">
        <v>135917</v>
      </c>
      <c r="N289" s="15">
        <v>318019</v>
      </c>
      <c r="O289" s="15">
        <v>15417</v>
      </c>
      <c r="P289" s="15">
        <v>92943</v>
      </c>
      <c r="Q289" s="15">
        <v>139415</v>
      </c>
      <c r="R289" s="15">
        <v>-1283931</v>
      </c>
      <c r="S289" s="15">
        <v>20131</v>
      </c>
      <c r="T289" s="15"/>
      <c r="U289" s="15">
        <v>106469</v>
      </c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</row>
    <row r="290" spans="2:41" x14ac:dyDescent="0.25">
      <c r="B290" s="13" t="s">
        <v>351</v>
      </c>
      <c r="C290" s="15">
        <v>213701</v>
      </c>
      <c r="D290" s="15"/>
      <c r="E290" s="15"/>
      <c r="F290" s="15"/>
      <c r="G290" s="15">
        <v>13500</v>
      </c>
      <c r="H290" s="15">
        <v>3261</v>
      </c>
      <c r="I290" s="15">
        <v>-361262</v>
      </c>
      <c r="J290" s="15"/>
      <c r="K290" s="15"/>
      <c r="L290" s="15">
        <v>16376</v>
      </c>
      <c r="M290" s="15"/>
      <c r="N290" s="15">
        <v>190812</v>
      </c>
      <c r="O290" s="15"/>
      <c r="P290" s="15">
        <v>2656</v>
      </c>
      <c r="Q290" s="15">
        <v>-83649</v>
      </c>
      <c r="R290" s="15">
        <v>-773585</v>
      </c>
      <c r="S290" s="15"/>
      <c r="T290" s="15"/>
      <c r="U290" s="15"/>
      <c r="V290" s="15"/>
      <c r="W290" s="15">
        <v>53777</v>
      </c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</row>
    <row r="291" spans="2:41" x14ac:dyDescent="0.25">
      <c r="B291" s="13" t="s">
        <v>352</v>
      </c>
      <c r="C291" s="15">
        <v>381667</v>
      </c>
      <c r="D291" s="15">
        <v>801642</v>
      </c>
      <c r="E291" s="15"/>
      <c r="F291" s="15"/>
      <c r="G291" s="15">
        <v>54504</v>
      </c>
      <c r="H291" s="15">
        <v>24587</v>
      </c>
      <c r="I291" s="15">
        <v>-1458493</v>
      </c>
      <c r="J291" s="15">
        <v>1832007</v>
      </c>
      <c r="K291" s="15"/>
      <c r="L291" s="15">
        <v>123302</v>
      </c>
      <c r="M291" s="15">
        <v>237854</v>
      </c>
      <c r="N291" s="15">
        <v>1102467</v>
      </c>
      <c r="O291" s="15">
        <v>52417</v>
      </c>
      <c r="P291" s="15">
        <v>78338</v>
      </c>
      <c r="Q291" s="15">
        <v>78338</v>
      </c>
      <c r="R291" s="15">
        <v>-3123136</v>
      </c>
      <c r="S291" s="15">
        <v>20131</v>
      </c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</row>
    <row r="292" spans="2:41" x14ac:dyDescent="0.25">
      <c r="B292" s="13" t="s">
        <v>353</v>
      </c>
      <c r="C292" s="15"/>
      <c r="D292" s="15"/>
      <c r="E292" s="15"/>
      <c r="F292" s="15"/>
      <c r="G292" s="15">
        <v>119775</v>
      </c>
      <c r="H292" s="15">
        <v>49410</v>
      </c>
      <c r="I292" s="15">
        <v>-3205100</v>
      </c>
      <c r="J292" s="15">
        <v>3657763</v>
      </c>
      <c r="K292" s="15"/>
      <c r="L292" s="15">
        <v>595557</v>
      </c>
      <c r="M292" s="15">
        <v>237854</v>
      </c>
      <c r="N292" s="15">
        <v>1166071</v>
      </c>
      <c r="O292" s="15">
        <v>40084</v>
      </c>
      <c r="P292" s="15">
        <v>57094</v>
      </c>
      <c r="Q292" s="15">
        <v>57094</v>
      </c>
      <c r="R292" s="15">
        <v>-6863222</v>
      </c>
      <c r="S292" s="15"/>
      <c r="T292" s="15"/>
      <c r="U292" s="15">
        <v>43205</v>
      </c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</row>
    <row r="293" spans="2:41" x14ac:dyDescent="0.25">
      <c r="B293" s="13" t="s">
        <v>354</v>
      </c>
      <c r="C293" s="15">
        <v>31195</v>
      </c>
      <c r="D293" s="15"/>
      <c r="E293" s="15"/>
      <c r="F293" s="15"/>
      <c r="G293" s="15">
        <v>7973</v>
      </c>
      <c r="H293" s="15">
        <v>2334</v>
      </c>
      <c r="I293" s="15">
        <v>-213343</v>
      </c>
      <c r="J293" s="15"/>
      <c r="K293" s="15"/>
      <c r="L293" s="15">
        <v>8107</v>
      </c>
      <c r="M293" s="15"/>
      <c r="N293" s="15">
        <v>42403</v>
      </c>
      <c r="O293" s="15"/>
      <c r="P293" s="15"/>
      <c r="Q293" s="15"/>
      <c r="R293" s="15">
        <v>-456840</v>
      </c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</row>
    <row r="294" spans="2:41" x14ac:dyDescent="0.25">
      <c r="B294" s="13" t="s">
        <v>355</v>
      </c>
      <c r="C294" s="15"/>
      <c r="D294" s="15"/>
      <c r="E294" s="15"/>
      <c r="F294" s="15"/>
      <c r="G294" s="15">
        <v>19267</v>
      </c>
      <c r="H294" s="15">
        <v>5680</v>
      </c>
      <c r="I294" s="15">
        <v>-515570</v>
      </c>
      <c r="J294" s="15">
        <v>778181</v>
      </c>
      <c r="K294" s="15">
        <v>9802</v>
      </c>
      <c r="L294" s="15">
        <v>42089</v>
      </c>
      <c r="M294" s="15">
        <v>33979</v>
      </c>
      <c r="N294" s="15">
        <v>233214</v>
      </c>
      <c r="O294" s="15">
        <v>3083</v>
      </c>
      <c r="P294" s="15">
        <v>45144</v>
      </c>
      <c r="Q294" s="15">
        <v>41161</v>
      </c>
      <c r="R294" s="15">
        <v>-1104013</v>
      </c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</row>
    <row r="295" spans="2:41" x14ac:dyDescent="0.25">
      <c r="B295" s="13" t="s">
        <v>356</v>
      </c>
      <c r="C295" s="15"/>
      <c r="D295" s="15">
        <v>648209</v>
      </c>
      <c r="E295" s="15">
        <v>62953</v>
      </c>
      <c r="F295" s="15"/>
      <c r="G295" s="15">
        <v>64580</v>
      </c>
      <c r="H295" s="15">
        <v>22230</v>
      </c>
      <c r="I295" s="15">
        <v>-1728104</v>
      </c>
      <c r="J295" s="15">
        <v>2148280</v>
      </c>
      <c r="K295" s="15">
        <v>11916</v>
      </c>
      <c r="L295" s="15">
        <v>135662</v>
      </c>
      <c r="M295" s="15">
        <v>203875</v>
      </c>
      <c r="N295" s="15">
        <v>742045</v>
      </c>
      <c r="O295" s="15">
        <v>61668</v>
      </c>
      <c r="P295" s="15">
        <v>268208</v>
      </c>
      <c r="Q295" s="15">
        <v>224391</v>
      </c>
      <c r="R295" s="15">
        <v>-3700466</v>
      </c>
      <c r="S295" s="15">
        <v>10065</v>
      </c>
      <c r="T295" s="15"/>
      <c r="U295" s="15"/>
      <c r="V295" s="15"/>
      <c r="W295" s="15"/>
      <c r="X295" s="15"/>
      <c r="Y295" s="15"/>
      <c r="Z295" s="15">
        <v>-48270</v>
      </c>
      <c r="AA295" s="15">
        <v>70928</v>
      </c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1"/>
  <headerFooter scaleWithDoc="0">
    <oddHeader>&amp;L&amp;G</oddHeader>
    <oddFooter>&amp;L&amp;8&amp;K06+000&amp;P/&amp;N | &amp;D &amp;T | &amp;Z&amp;F&amp;R&amp;8&amp;K06+000&amp;G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C593C-5148-4CED-9C13-8A14EABDA8F4}">
  <dimension ref="A1:AT304"/>
  <sheetViews>
    <sheetView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5" x14ac:dyDescent="0.25"/>
  <cols>
    <col min="1" max="1" width="6.140625" style="17" bestFit="1" customWidth="1"/>
    <col min="2" max="2" width="3.7109375" style="17" bestFit="1" customWidth="1"/>
    <col min="3" max="3" width="4.28515625" style="17" bestFit="1" customWidth="1"/>
    <col min="4" max="4" width="17.85546875" style="17" bestFit="1" customWidth="1"/>
    <col min="5" max="5" width="11" style="17" bestFit="1" customWidth="1"/>
    <col min="6" max="6" width="9.7109375" style="23" bestFit="1" customWidth="1"/>
    <col min="7" max="8" width="12.7109375" style="23" customWidth="1"/>
    <col min="9" max="9" width="19.28515625" style="23" customWidth="1"/>
    <col min="10" max="16384" width="9.140625" style="17"/>
  </cols>
  <sheetData>
    <row r="1" spans="1:46" ht="33.75" x14ac:dyDescent="0.5">
      <c r="A1" s="26" t="s">
        <v>685</v>
      </c>
    </row>
    <row r="2" spans="1:46" x14ac:dyDescent="0.25">
      <c r="A2" s="27" t="s">
        <v>684</v>
      </c>
    </row>
    <row r="3" spans="1:46" x14ac:dyDescent="0.25">
      <c r="A3" s="27" t="s">
        <v>688</v>
      </c>
    </row>
    <row r="4" spans="1:46" x14ac:dyDescent="0.25">
      <c r="A4" s="27" t="s">
        <v>686</v>
      </c>
      <c r="F4" s="28" t="s">
        <v>683</v>
      </c>
    </row>
    <row r="5" spans="1:46" x14ac:dyDescent="0.25">
      <c r="A5" s="27"/>
    </row>
    <row r="6" spans="1:46" x14ac:dyDescent="0.25">
      <c r="A6" s="27"/>
    </row>
    <row r="7" spans="1:46" x14ac:dyDescent="0.25">
      <c r="A7" s="27"/>
    </row>
    <row r="8" spans="1:46" x14ac:dyDescent="0.25">
      <c r="A8" s="27"/>
    </row>
    <row r="9" spans="1:46" x14ac:dyDescent="0.25">
      <c r="A9" s="27"/>
    </row>
    <row r="10" spans="1:46" s="21" customFormat="1" ht="90" x14ac:dyDescent="0.25">
      <c r="A10" s="21" t="s">
        <v>358</v>
      </c>
      <c r="B10" s="21" t="s">
        <v>679</v>
      </c>
      <c r="C10" s="21" t="s">
        <v>680</v>
      </c>
      <c r="D10" s="21" t="s">
        <v>358</v>
      </c>
      <c r="E10" s="22" t="s">
        <v>359</v>
      </c>
      <c r="F10" s="29" t="s">
        <v>681</v>
      </c>
      <c r="G10" s="30" t="s">
        <v>663</v>
      </c>
      <c r="H10" s="30" t="s">
        <v>670</v>
      </c>
      <c r="I10" s="30" t="s">
        <v>682</v>
      </c>
      <c r="J10" s="21" t="s">
        <v>15</v>
      </c>
      <c r="K10" s="21" t="s">
        <v>35</v>
      </c>
      <c r="L10" s="21" t="s">
        <v>16</v>
      </c>
      <c r="M10" s="21" t="s">
        <v>19</v>
      </c>
      <c r="N10" s="21" t="s">
        <v>20</v>
      </c>
      <c r="O10" s="21" t="s">
        <v>22</v>
      </c>
      <c r="P10" s="21" t="s">
        <v>664</v>
      </c>
      <c r="Q10" s="21" t="s">
        <v>678</v>
      </c>
      <c r="R10" s="21" t="s">
        <v>24</v>
      </c>
      <c r="S10" s="21" t="s">
        <v>677</v>
      </c>
      <c r="T10" s="21" t="s">
        <v>671</v>
      </c>
      <c r="U10" s="21" t="s">
        <v>40</v>
      </c>
      <c r="V10" s="21" t="s">
        <v>665</v>
      </c>
      <c r="W10" s="21" t="s">
        <v>666</v>
      </c>
      <c r="X10" s="21" t="s">
        <v>52</v>
      </c>
      <c r="Y10" s="21" t="s">
        <v>667</v>
      </c>
      <c r="Z10" s="21" t="s">
        <v>676</v>
      </c>
      <c r="AA10" s="21" t="s">
        <v>668</v>
      </c>
      <c r="AB10" s="21" t="s">
        <v>674</v>
      </c>
      <c r="AC10" s="21" t="s">
        <v>669</v>
      </c>
      <c r="AD10" s="21" t="s">
        <v>673</v>
      </c>
      <c r="AE10" s="21" t="s">
        <v>672</v>
      </c>
      <c r="AF10" s="21" t="s">
        <v>655</v>
      </c>
      <c r="AG10" s="21" t="s">
        <v>675</v>
      </c>
      <c r="AH10" s="21" t="s">
        <v>657</v>
      </c>
      <c r="AI10" s="21" t="s">
        <v>658</v>
      </c>
      <c r="AJ10" s="21" t="s">
        <v>32</v>
      </c>
      <c r="AK10" s="21" t="s">
        <v>17</v>
      </c>
      <c r="AL10" s="21" t="s">
        <v>654</v>
      </c>
      <c r="AM10" s="21" t="s">
        <v>660</v>
      </c>
      <c r="AN10" s="21" t="s">
        <v>659</v>
      </c>
      <c r="AO10" s="21" t="s">
        <v>48</v>
      </c>
      <c r="AP10" s="21" t="s">
        <v>53</v>
      </c>
      <c r="AQ10" s="21" t="s">
        <v>661</v>
      </c>
      <c r="AR10" s="21" t="s">
        <v>662</v>
      </c>
      <c r="AS10" s="21" t="s">
        <v>656</v>
      </c>
      <c r="AT10" s="21" t="s">
        <v>36</v>
      </c>
    </row>
    <row r="11" spans="1:46" s="24" customFormat="1" ht="40.5" customHeight="1" x14ac:dyDescent="0.2">
      <c r="A11" s="24">
        <v>0</v>
      </c>
      <c r="B11" s="25">
        <v>0</v>
      </c>
      <c r="C11" s="25">
        <v>0</v>
      </c>
      <c r="D11" s="24" t="s">
        <v>360</v>
      </c>
      <c r="E11" s="16">
        <f>SUM(E12:E304)</f>
        <v>5533611</v>
      </c>
      <c r="F11" s="31">
        <v>5.9537885839825027</v>
      </c>
      <c r="G11" s="31">
        <v>-95.370001433060622</v>
      </c>
      <c r="H11" s="31">
        <v>-204.2200006469555</v>
      </c>
      <c r="I11" s="31">
        <f t="shared" ref="I11:I74" si="0">F11-G11-H11</f>
        <v>305.54379066399861</v>
      </c>
      <c r="J11" s="25">
        <v>11.481791726957315</v>
      </c>
      <c r="K11" s="25">
        <v>0.50974923969176722</v>
      </c>
      <c r="L11" s="25">
        <v>6.7052145515830439</v>
      </c>
      <c r="M11" s="25">
        <v>3.5639984451382651</v>
      </c>
      <c r="N11" s="25">
        <v>1.3820017344912752</v>
      </c>
      <c r="O11" s="25">
        <v>120.81211183800235</v>
      </c>
      <c r="P11" s="25">
        <v>3.3992996616495086</v>
      </c>
      <c r="Q11" s="25">
        <v>1.6657838796402567E-2</v>
      </c>
      <c r="R11" s="25">
        <v>9.0388567248402527</v>
      </c>
      <c r="S11" s="25">
        <v>0.41635868513345081</v>
      </c>
      <c r="T11" s="25">
        <v>0.38743182345126898</v>
      </c>
      <c r="U11" s="25">
        <v>0.18940362811914319</v>
      </c>
      <c r="V11" s="25">
        <v>10.678332647524375</v>
      </c>
      <c r="W11" s="25">
        <v>36.148938369538442</v>
      </c>
      <c r="X11" s="25">
        <v>8.9012400763262903E-3</v>
      </c>
      <c r="Y11" s="25">
        <v>1.0637140919374346</v>
      </c>
      <c r="Z11" s="25">
        <v>0.10702035253291205</v>
      </c>
      <c r="AA11" s="25">
        <v>14.152411508506832</v>
      </c>
      <c r="AB11" s="25">
        <v>2.410312723463937</v>
      </c>
      <c r="AC11" s="25">
        <v>6.0693986259605168</v>
      </c>
      <c r="AD11" s="25">
        <v>-0.35622363046480859</v>
      </c>
      <c r="AE11" s="25">
        <v>1.5536838422505665</v>
      </c>
      <c r="AF11" s="25">
        <v>0.26745645835964976</v>
      </c>
      <c r="AG11" s="25">
        <v>44.357169486615518</v>
      </c>
      <c r="AH11" s="25">
        <v>12.646918982920917</v>
      </c>
      <c r="AI11" s="25">
        <v>6.4223598297748072</v>
      </c>
      <c r="AJ11" s="25">
        <v>5.6807240335469915</v>
      </c>
      <c r="AK11" s="25">
        <v>3.8230383378954538</v>
      </c>
      <c r="AL11" s="25">
        <v>1.875183492298248</v>
      </c>
      <c r="AM11" s="25">
        <v>8.5658352204374316E-2</v>
      </c>
      <c r="AN11" s="25">
        <v>0.12158462168735749</v>
      </c>
      <c r="AO11" s="25">
        <v>0.11853236521323961</v>
      </c>
      <c r="AP11" s="25">
        <v>2.9598755676898864E-2</v>
      </c>
      <c r="AQ11" s="25">
        <v>9.9296824442484301E-3</v>
      </c>
      <c r="AR11" s="25">
        <v>2.5444506308809926E-4</v>
      </c>
      <c r="AS11" s="25">
        <v>8.0152002010983429E-3</v>
      </c>
      <c r="AT11" s="25">
        <v>0.35800095091613776</v>
      </c>
    </row>
    <row r="12" spans="1:46" x14ac:dyDescent="0.25">
      <c r="A12" s="19">
        <v>5</v>
      </c>
      <c r="B12" s="20">
        <v>14</v>
      </c>
      <c r="C12" s="20">
        <v>14</v>
      </c>
      <c r="D12" s="17" t="s">
        <v>361</v>
      </c>
      <c r="E12" s="18">
        <v>9183</v>
      </c>
      <c r="F12" s="32">
        <v>143.43515191114014</v>
      </c>
      <c r="G12" s="32">
        <v>-95.370031580093652</v>
      </c>
      <c r="H12" s="32">
        <v>-204.21997168681258</v>
      </c>
      <c r="I12" s="32">
        <f t="shared" si="0"/>
        <v>443.02515517804636</v>
      </c>
      <c r="J12" s="20">
        <v>33.645758466732005</v>
      </c>
      <c r="K12" s="20">
        <v>0</v>
      </c>
      <c r="L12" s="20">
        <v>39.683218991614943</v>
      </c>
      <c r="M12" s="20">
        <v>3.5639769138625721</v>
      </c>
      <c r="N12" s="20">
        <v>1.2967439834476751</v>
      </c>
      <c r="O12" s="20">
        <v>234.03103560927801</v>
      </c>
      <c r="P12" s="20">
        <v>1.4310138299030817</v>
      </c>
      <c r="Q12" s="20">
        <v>0</v>
      </c>
      <c r="R12" s="20">
        <v>11.702058150931068</v>
      </c>
      <c r="S12" s="20">
        <v>0</v>
      </c>
      <c r="T12" s="20">
        <v>0</v>
      </c>
      <c r="U12" s="20">
        <v>0</v>
      </c>
      <c r="V12" s="20">
        <v>22.20135032124578</v>
      </c>
      <c r="W12" s="20">
        <v>39.248829358597405</v>
      </c>
      <c r="X12" s="20">
        <v>0</v>
      </c>
      <c r="Y12" s="20">
        <v>2.3504301426549059</v>
      </c>
      <c r="Z12" s="20">
        <v>0</v>
      </c>
      <c r="AA12" s="20">
        <v>19.664053141674835</v>
      </c>
      <c r="AB12" s="20">
        <v>0</v>
      </c>
      <c r="AC12" s="20">
        <v>16.049330284220844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10.283022977240552</v>
      </c>
      <c r="AL12" s="20">
        <v>7.8743330066427095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</row>
    <row r="13" spans="1:46" x14ac:dyDescent="0.25">
      <c r="A13" s="19">
        <v>9</v>
      </c>
      <c r="B13" s="20">
        <v>17</v>
      </c>
      <c r="C13" s="20">
        <v>17</v>
      </c>
      <c r="D13" s="17" t="s">
        <v>362</v>
      </c>
      <c r="E13" s="18">
        <v>2447</v>
      </c>
      <c r="F13" s="32">
        <v>-193.61830813240704</v>
      </c>
      <c r="G13" s="32">
        <v>-95.369840621168777</v>
      </c>
      <c r="H13" s="32">
        <v>-204.21986105435226</v>
      </c>
      <c r="I13" s="32">
        <f t="shared" si="0"/>
        <v>105.971393543114</v>
      </c>
      <c r="J13" s="20">
        <v>0</v>
      </c>
      <c r="K13" s="20">
        <v>0</v>
      </c>
      <c r="L13" s="20">
        <v>0</v>
      </c>
      <c r="M13" s="20">
        <v>3.5639558643236615</v>
      </c>
      <c r="N13" s="20">
        <v>1.4438087454025337</v>
      </c>
      <c r="O13" s="20">
        <v>0</v>
      </c>
      <c r="P13" s="20">
        <v>0</v>
      </c>
      <c r="Q13" s="20">
        <v>0</v>
      </c>
      <c r="R13" s="20">
        <v>3.821413976297507</v>
      </c>
      <c r="S13" s="20">
        <v>0</v>
      </c>
      <c r="T13" s="20">
        <v>0</v>
      </c>
      <c r="U13" s="20">
        <v>0</v>
      </c>
      <c r="V13" s="20">
        <v>0</v>
      </c>
      <c r="W13" s="20">
        <v>51.985288107887207</v>
      </c>
      <c r="X13" s="20">
        <v>0</v>
      </c>
      <c r="Y13" s="20">
        <v>12.60073559460564</v>
      </c>
      <c r="Z13" s="20">
        <v>0</v>
      </c>
      <c r="AA13" s="20">
        <v>1.6277073968124234</v>
      </c>
      <c r="AB13" s="20">
        <v>0</v>
      </c>
      <c r="AC13" s="20">
        <v>30.928483857785043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</row>
    <row r="14" spans="1:46" x14ac:dyDescent="0.25">
      <c r="A14" s="19">
        <v>10</v>
      </c>
      <c r="B14" s="20">
        <v>14</v>
      </c>
      <c r="C14" s="20">
        <v>14</v>
      </c>
      <c r="D14" s="17" t="s">
        <v>363</v>
      </c>
      <c r="E14" s="18">
        <v>11102</v>
      </c>
      <c r="F14" s="32">
        <v>-27.713475049540623</v>
      </c>
      <c r="G14" s="32">
        <v>-95.370023419203747</v>
      </c>
      <c r="H14" s="32">
        <v>-204.21996036750136</v>
      </c>
      <c r="I14" s="32">
        <f t="shared" si="0"/>
        <v>271.8765087371645</v>
      </c>
      <c r="J14" s="20">
        <v>41.258782201405154</v>
      </c>
      <c r="K14" s="20">
        <v>0</v>
      </c>
      <c r="L14" s="20">
        <v>0</v>
      </c>
      <c r="M14" s="20">
        <v>3.5640425148621868</v>
      </c>
      <c r="N14" s="20">
        <v>1.3069717168077823</v>
      </c>
      <c r="O14" s="20">
        <v>132.79994595568365</v>
      </c>
      <c r="P14" s="20">
        <v>0</v>
      </c>
      <c r="Q14" s="20">
        <v>0</v>
      </c>
      <c r="R14" s="20">
        <v>14.115204467663483</v>
      </c>
      <c r="S14" s="20">
        <v>0</v>
      </c>
      <c r="T14" s="20">
        <v>0.90659340659340659</v>
      </c>
      <c r="U14" s="20">
        <v>0</v>
      </c>
      <c r="V14" s="20">
        <v>6.1212394163213837</v>
      </c>
      <c r="W14" s="20">
        <v>28.64519906323185</v>
      </c>
      <c r="X14" s="20">
        <v>0</v>
      </c>
      <c r="Y14" s="20">
        <v>3.3328229147901278</v>
      </c>
      <c r="Z14" s="20">
        <v>0</v>
      </c>
      <c r="AA14" s="20">
        <v>21.647000540443162</v>
      </c>
      <c r="AB14" s="20">
        <v>0</v>
      </c>
      <c r="AC14" s="20">
        <v>18.178706539362278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</row>
    <row r="15" spans="1:46" x14ac:dyDescent="0.25">
      <c r="A15" s="19">
        <v>16</v>
      </c>
      <c r="B15" s="20">
        <v>7</v>
      </c>
      <c r="C15" s="20">
        <v>7</v>
      </c>
      <c r="D15" s="17" t="s">
        <v>364</v>
      </c>
      <c r="E15" s="18">
        <v>8014</v>
      </c>
      <c r="F15" s="32">
        <v>-55.985774893935613</v>
      </c>
      <c r="G15" s="32">
        <v>-95.36997753930622</v>
      </c>
      <c r="H15" s="32">
        <v>-204.21999001746943</v>
      </c>
      <c r="I15" s="32">
        <f t="shared" si="0"/>
        <v>243.60419266284003</v>
      </c>
      <c r="J15" s="20">
        <v>0</v>
      </c>
      <c r="K15" s="20">
        <v>0</v>
      </c>
      <c r="L15" s="20">
        <v>0</v>
      </c>
      <c r="M15" s="20">
        <v>3.5640129772897429</v>
      </c>
      <c r="N15" s="20">
        <v>1.0284502121287746</v>
      </c>
      <c r="O15" s="20">
        <v>195.84402295982031</v>
      </c>
      <c r="P15" s="20">
        <v>0</v>
      </c>
      <c r="Q15" s="20">
        <v>0</v>
      </c>
      <c r="R15" s="20">
        <v>6.8200648864487148</v>
      </c>
      <c r="S15" s="20">
        <v>0</v>
      </c>
      <c r="T15" s="20">
        <v>0</v>
      </c>
      <c r="U15" s="20">
        <v>0</v>
      </c>
      <c r="V15" s="20">
        <v>0</v>
      </c>
      <c r="W15" s="20">
        <v>18.518717244821563</v>
      </c>
      <c r="X15" s="20">
        <v>0</v>
      </c>
      <c r="Y15" s="20">
        <v>1.9237584227601696</v>
      </c>
      <c r="Z15" s="20">
        <v>0</v>
      </c>
      <c r="AA15" s="20">
        <v>7.952582979785376</v>
      </c>
      <c r="AB15" s="20">
        <v>0</v>
      </c>
      <c r="AC15" s="20">
        <v>7.952582979785376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</row>
    <row r="16" spans="1:46" x14ac:dyDescent="0.25">
      <c r="A16" s="19">
        <v>18</v>
      </c>
      <c r="B16" s="20">
        <v>1</v>
      </c>
      <c r="C16" s="20">
        <v>32</v>
      </c>
      <c r="D16" s="17" t="s">
        <v>365</v>
      </c>
      <c r="E16" s="18">
        <v>4763</v>
      </c>
      <c r="F16" s="32">
        <v>-26.759815242494227</v>
      </c>
      <c r="G16" s="32">
        <v>-95.369934914969562</v>
      </c>
      <c r="H16" s="32">
        <v>-204.22002939323954</v>
      </c>
      <c r="I16" s="32">
        <f t="shared" si="0"/>
        <v>272.83014906571486</v>
      </c>
      <c r="J16" s="20">
        <v>0</v>
      </c>
      <c r="K16" s="20">
        <v>0</v>
      </c>
      <c r="L16" s="20">
        <v>0</v>
      </c>
      <c r="M16" s="20">
        <v>3.5639302960319128</v>
      </c>
      <c r="N16" s="20">
        <v>1.3319336552592904</v>
      </c>
      <c r="O16" s="20">
        <v>264.00440898593325</v>
      </c>
      <c r="P16" s="20">
        <v>0</v>
      </c>
      <c r="Q16" s="20">
        <v>0</v>
      </c>
      <c r="R16" s="20">
        <v>3.9298761284904473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</row>
    <row r="17" spans="1:46" x14ac:dyDescent="0.25">
      <c r="A17" s="19">
        <v>19</v>
      </c>
      <c r="B17" s="20">
        <v>2</v>
      </c>
      <c r="C17" s="20">
        <v>2</v>
      </c>
      <c r="D17" s="17" t="s">
        <v>366</v>
      </c>
      <c r="E17" s="18">
        <v>3965</v>
      </c>
      <c r="F17" s="32">
        <v>-245.42774274905423</v>
      </c>
      <c r="G17" s="32">
        <v>-95.369987389659528</v>
      </c>
      <c r="H17" s="32">
        <v>-204.21992433795714</v>
      </c>
      <c r="I17" s="32">
        <f t="shared" si="0"/>
        <v>54.16216897856242</v>
      </c>
      <c r="J17" s="20">
        <v>0</v>
      </c>
      <c r="K17" s="20">
        <v>0</v>
      </c>
      <c r="L17" s="20">
        <v>0</v>
      </c>
      <c r="M17" s="20">
        <v>3.5639344262295083</v>
      </c>
      <c r="N17" s="20">
        <v>1.4</v>
      </c>
      <c r="O17" s="20">
        <v>0</v>
      </c>
      <c r="P17" s="20">
        <v>0</v>
      </c>
      <c r="Q17" s="20">
        <v>0</v>
      </c>
      <c r="R17" s="20">
        <v>6.4214375788146283</v>
      </c>
      <c r="S17" s="20">
        <v>0</v>
      </c>
      <c r="T17" s="20">
        <v>0</v>
      </c>
      <c r="U17" s="20">
        <v>0</v>
      </c>
      <c r="V17" s="20">
        <v>0</v>
      </c>
      <c r="W17" s="20">
        <v>42.776796973518287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</row>
    <row r="18" spans="1:46" x14ac:dyDescent="0.25">
      <c r="A18" s="19">
        <v>20</v>
      </c>
      <c r="B18" s="20">
        <v>6</v>
      </c>
      <c r="C18" s="20">
        <v>6</v>
      </c>
      <c r="D18" s="17" t="s">
        <v>367</v>
      </c>
      <c r="E18" s="18">
        <v>16473</v>
      </c>
      <c r="F18" s="32">
        <v>-148.19091847265221</v>
      </c>
      <c r="G18" s="32">
        <v>-95.369999392946028</v>
      </c>
      <c r="H18" s="32">
        <v>-204.21999635767619</v>
      </c>
      <c r="I18" s="32">
        <f t="shared" si="0"/>
        <v>151.39907727797001</v>
      </c>
      <c r="J18" s="20">
        <v>0</v>
      </c>
      <c r="K18" s="20">
        <v>0</v>
      </c>
      <c r="L18" s="20">
        <v>0</v>
      </c>
      <c r="M18" s="20">
        <v>3.5640138408304498</v>
      </c>
      <c r="N18" s="20">
        <v>1.254294906817216</v>
      </c>
      <c r="O18" s="20">
        <v>73.774540156619921</v>
      </c>
      <c r="P18" s="20">
        <v>1.4467917197838889</v>
      </c>
      <c r="Q18" s="20">
        <v>0</v>
      </c>
      <c r="R18" s="20">
        <v>15.902264311297275</v>
      </c>
      <c r="S18" s="20">
        <v>0</v>
      </c>
      <c r="T18" s="20">
        <v>0</v>
      </c>
      <c r="U18" s="20">
        <v>0</v>
      </c>
      <c r="V18" s="20">
        <v>8.2508954046014686</v>
      </c>
      <c r="W18" s="20">
        <v>30.888787713227707</v>
      </c>
      <c r="X18" s="20">
        <v>0</v>
      </c>
      <c r="Y18" s="20">
        <v>3.7435804042979419</v>
      </c>
      <c r="Z18" s="20">
        <v>0</v>
      </c>
      <c r="AA18" s="20">
        <v>6.2869544102470707</v>
      </c>
      <c r="AB18" s="20">
        <v>0</v>
      </c>
      <c r="AC18" s="20">
        <v>6.2869544102470707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</row>
    <row r="19" spans="1:46" x14ac:dyDescent="0.25">
      <c r="A19" s="19">
        <v>46</v>
      </c>
      <c r="B19" s="20">
        <v>10</v>
      </c>
      <c r="C19" s="20">
        <v>10</v>
      </c>
      <c r="D19" s="17" t="s">
        <v>368</v>
      </c>
      <c r="E19" s="18">
        <v>1341</v>
      </c>
      <c r="F19" s="32">
        <v>-282.16927665920957</v>
      </c>
      <c r="G19" s="32">
        <v>-95.369873228933628</v>
      </c>
      <c r="H19" s="32">
        <v>-204.21998508575689</v>
      </c>
      <c r="I19" s="32">
        <f t="shared" si="0"/>
        <v>17.42058165548093</v>
      </c>
      <c r="J19" s="20">
        <v>0</v>
      </c>
      <c r="K19" s="20">
        <v>0</v>
      </c>
      <c r="L19" s="20">
        <v>0</v>
      </c>
      <c r="M19" s="20">
        <v>3.563758389261745</v>
      </c>
      <c r="N19" s="20">
        <v>0.91349739000745711</v>
      </c>
      <c r="O19" s="20">
        <v>0</v>
      </c>
      <c r="P19" s="20">
        <v>0</v>
      </c>
      <c r="Q19" s="20">
        <v>0</v>
      </c>
      <c r="R19" s="20">
        <v>10.962714392244594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0.99030574198359433</v>
      </c>
      <c r="AB19" s="20">
        <v>0</v>
      </c>
      <c r="AC19" s="20">
        <v>0.99030574198359433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</row>
    <row r="20" spans="1:46" x14ac:dyDescent="0.25">
      <c r="A20" s="19">
        <v>47</v>
      </c>
      <c r="B20" s="20">
        <v>19</v>
      </c>
      <c r="C20" s="20">
        <v>19</v>
      </c>
      <c r="D20" s="17" t="s">
        <v>369</v>
      </c>
      <c r="E20" s="18">
        <v>1811</v>
      </c>
      <c r="F20" s="32">
        <v>-9.9469906129210379</v>
      </c>
      <c r="G20" s="32">
        <v>-95.369961347321919</v>
      </c>
      <c r="H20" s="32">
        <v>-204.21976808393154</v>
      </c>
      <c r="I20" s="32">
        <f t="shared" si="0"/>
        <v>289.64273881833242</v>
      </c>
      <c r="J20" s="20">
        <v>0</v>
      </c>
      <c r="K20" s="20">
        <v>0</v>
      </c>
      <c r="L20" s="20">
        <v>0</v>
      </c>
      <c r="M20" s="20">
        <v>3.563776918829376</v>
      </c>
      <c r="N20" s="20">
        <v>0.96189950303699612</v>
      </c>
      <c r="O20" s="20">
        <v>230.62175593594699</v>
      </c>
      <c r="P20" s="20">
        <v>0</v>
      </c>
      <c r="Q20" s="20">
        <v>0</v>
      </c>
      <c r="R20" s="20">
        <v>7.6675869685256766</v>
      </c>
      <c r="S20" s="20">
        <v>0</v>
      </c>
      <c r="T20" s="20">
        <v>0</v>
      </c>
      <c r="U20" s="20">
        <v>0</v>
      </c>
      <c r="V20" s="20">
        <v>0</v>
      </c>
      <c r="W20" s="20">
        <v>46.827719491993371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</row>
    <row r="21" spans="1:46" x14ac:dyDescent="0.25">
      <c r="A21" s="19">
        <v>49</v>
      </c>
      <c r="B21" s="20">
        <v>1</v>
      </c>
      <c r="C21" s="20">
        <v>34</v>
      </c>
      <c r="D21" s="17" t="s">
        <v>370</v>
      </c>
      <c r="E21" s="18">
        <v>305274</v>
      </c>
      <c r="F21" s="32">
        <v>-18.38109698172789</v>
      </c>
      <c r="G21" s="32">
        <v>-95.369998755216628</v>
      </c>
      <c r="H21" s="32">
        <v>-204.21999908279119</v>
      </c>
      <c r="I21" s="32">
        <f t="shared" si="0"/>
        <v>281.20890085627991</v>
      </c>
      <c r="J21" s="20">
        <v>0.89729554433066683</v>
      </c>
      <c r="K21" s="20">
        <v>0</v>
      </c>
      <c r="L21" s="20">
        <v>0</v>
      </c>
      <c r="M21" s="20">
        <v>3.5640015199460158</v>
      </c>
      <c r="N21" s="20">
        <v>1.5829222272450323</v>
      </c>
      <c r="O21" s="20">
        <v>168.17456121386033</v>
      </c>
      <c r="P21" s="20">
        <v>0</v>
      </c>
      <c r="Q21" s="20">
        <v>0</v>
      </c>
      <c r="R21" s="20">
        <v>9.0935454706263883</v>
      </c>
      <c r="S21" s="20">
        <v>0</v>
      </c>
      <c r="T21" s="20">
        <v>0.52753919429758189</v>
      </c>
      <c r="U21" s="20">
        <v>0</v>
      </c>
      <c r="V21" s="20">
        <v>17.029982900607322</v>
      </c>
      <c r="W21" s="20">
        <v>28.821763399437881</v>
      </c>
      <c r="X21" s="20">
        <v>0</v>
      </c>
      <c r="Y21" s="20">
        <v>0.16160563952383761</v>
      </c>
      <c r="Z21" s="20">
        <v>0</v>
      </c>
      <c r="AA21" s="20">
        <v>41.967399778559589</v>
      </c>
      <c r="AB21" s="20">
        <v>0</v>
      </c>
      <c r="AC21" s="20">
        <v>-0.26966266370539255</v>
      </c>
      <c r="AD21" s="20">
        <v>0</v>
      </c>
      <c r="AE21" s="20">
        <v>1.730347163531778</v>
      </c>
      <c r="AF21" s="20">
        <v>1.2120259177001644</v>
      </c>
      <c r="AG21" s="20">
        <v>0</v>
      </c>
      <c r="AH21" s="20">
        <v>0</v>
      </c>
      <c r="AI21" s="20">
        <v>0</v>
      </c>
      <c r="AJ21" s="20">
        <v>4.2409769584045804</v>
      </c>
      <c r="AK21" s="20">
        <v>2.4745965919141493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</row>
    <row r="22" spans="1:46" x14ac:dyDescent="0.25">
      <c r="A22" s="19">
        <v>50</v>
      </c>
      <c r="B22" s="20">
        <v>4</v>
      </c>
      <c r="C22" s="20">
        <v>4</v>
      </c>
      <c r="D22" s="17" t="s">
        <v>371</v>
      </c>
      <c r="E22" s="18">
        <v>11276</v>
      </c>
      <c r="F22" s="32">
        <v>-78.956722241929768</v>
      </c>
      <c r="G22" s="32">
        <v>-95.369989357928347</v>
      </c>
      <c r="H22" s="32">
        <v>-204.22002483150052</v>
      </c>
      <c r="I22" s="32">
        <f t="shared" si="0"/>
        <v>220.63329194749912</v>
      </c>
      <c r="J22" s="20">
        <v>0</v>
      </c>
      <c r="K22" s="20">
        <v>0</v>
      </c>
      <c r="L22" s="20">
        <v>0</v>
      </c>
      <c r="M22" s="20">
        <v>3.5640297978006386</v>
      </c>
      <c r="N22" s="20">
        <v>1.2026427811280596</v>
      </c>
      <c r="O22" s="20">
        <v>128.4081234480312</v>
      </c>
      <c r="P22" s="20">
        <v>0</v>
      </c>
      <c r="Q22" s="20">
        <v>0</v>
      </c>
      <c r="R22" s="20">
        <v>4.4593827598439164</v>
      </c>
      <c r="S22" s="20">
        <v>0</v>
      </c>
      <c r="T22" s="20">
        <v>2.6778999645264276</v>
      </c>
      <c r="U22" s="20">
        <v>0</v>
      </c>
      <c r="V22" s="20">
        <v>9.0401738205037248</v>
      </c>
      <c r="W22" s="20">
        <v>37.604292302234832</v>
      </c>
      <c r="X22" s="20">
        <v>0</v>
      </c>
      <c r="Y22" s="20">
        <v>0</v>
      </c>
      <c r="Z22" s="20">
        <v>0</v>
      </c>
      <c r="AA22" s="20">
        <v>16.956101454416459</v>
      </c>
      <c r="AB22" s="20">
        <v>0</v>
      </c>
      <c r="AC22" s="20">
        <v>16.720645619013833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</row>
    <row r="23" spans="1:46" x14ac:dyDescent="0.25">
      <c r="A23" s="19">
        <v>51</v>
      </c>
      <c r="B23" s="20">
        <v>4</v>
      </c>
      <c r="C23" s="20">
        <v>4</v>
      </c>
      <c r="D23" s="17" t="s">
        <v>372</v>
      </c>
      <c r="E23" s="18">
        <v>9211</v>
      </c>
      <c r="F23" s="32">
        <v>-81.875257843882309</v>
      </c>
      <c r="G23" s="32">
        <v>-95.369992400390842</v>
      </c>
      <c r="H23" s="32">
        <v>-204.21995440234502</v>
      </c>
      <c r="I23" s="32">
        <f t="shared" si="0"/>
        <v>217.71468895885357</v>
      </c>
      <c r="J23" s="20">
        <v>0</v>
      </c>
      <c r="K23" s="20">
        <v>0</v>
      </c>
      <c r="L23" s="20">
        <v>0</v>
      </c>
      <c r="M23" s="20">
        <v>3.5639995657366192</v>
      </c>
      <c r="N23" s="20">
        <v>1.2425360981435241</v>
      </c>
      <c r="O23" s="20">
        <v>156.20985777874282</v>
      </c>
      <c r="P23" s="20">
        <v>0</v>
      </c>
      <c r="Q23" s="20">
        <v>0</v>
      </c>
      <c r="R23" s="20">
        <v>11.172511127999131</v>
      </c>
      <c r="S23" s="20">
        <v>0</v>
      </c>
      <c r="T23" s="20">
        <v>0</v>
      </c>
      <c r="U23" s="20">
        <v>0</v>
      </c>
      <c r="V23" s="20">
        <v>7.3779177070893498</v>
      </c>
      <c r="W23" s="20">
        <v>18.41385300184562</v>
      </c>
      <c r="X23" s="20">
        <v>0</v>
      </c>
      <c r="Y23" s="20">
        <v>3.0127022038866573</v>
      </c>
      <c r="Z23" s="20">
        <v>0</v>
      </c>
      <c r="AA23" s="20">
        <v>8.3606557377049189</v>
      </c>
      <c r="AB23" s="20">
        <v>0</v>
      </c>
      <c r="AC23" s="20">
        <v>8.3606557377049189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</row>
    <row r="24" spans="1:46" x14ac:dyDescent="0.25">
      <c r="A24" s="19">
        <v>52</v>
      </c>
      <c r="B24" s="20">
        <v>14</v>
      </c>
      <c r="C24" s="20">
        <v>14</v>
      </c>
      <c r="D24" s="17" t="s">
        <v>373</v>
      </c>
      <c r="E24" s="18">
        <v>2346</v>
      </c>
      <c r="F24" s="32">
        <v>106.34228473998294</v>
      </c>
      <c r="G24" s="32">
        <v>-95.369991474850806</v>
      </c>
      <c r="H24" s="32">
        <v>-204.21994884910487</v>
      </c>
      <c r="I24" s="32">
        <f t="shared" si="0"/>
        <v>405.93222506393863</v>
      </c>
      <c r="J24" s="20">
        <v>0</v>
      </c>
      <c r="K24" s="20">
        <v>0</v>
      </c>
      <c r="L24" s="20">
        <v>0</v>
      </c>
      <c r="M24" s="20">
        <v>3.5639386189258313</v>
      </c>
      <c r="N24" s="20">
        <v>1.1943734015345269</v>
      </c>
      <c r="O24" s="20">
        <v>275.03580562659846</v>
      </c>
      <c r="P24" s="20">
        <v>0</v>
      </c>
      <c r="Q24" s="20">
        <v>0</v>
      </c>
      <c r="R24" s="20">
        <v>7.978687127024723</v>
      </c>
      <c r="S24" s="20">
        <v>0</v>
      </c>
      <c r="T24" s="20">
        <v>0</v>
      </c>
      <c r="U24" s="20">
        <v>0</v>
      </c>
      <c r="V24" s="20">
        <v>0</v>
      </c>
      <c r="W24" s="20">
        <v>63.260443307757889</v>
      </c>
      <c r="X24" s="20">
        <v>0</v>
      </c>
      <c r="Y24" s="20">
        <v>0</v>
      </c>
      <c r="Z24" s="20">
        <v>0</v>
      </c>
      <c r="AA24" s="20">
        <v>28.864450127877237</v>
      </c>
      <c r="AB24" s="20">
        <v>0</v>
      </c>
      <c r="AC24" s="20">
        <v>26.034526854219948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</row>
    <row r="25" spans="1:46" x14ac:dyDescent="0.25">
      <c r="A25" s="19">
        <v>61</v>
      </c>
      <c r="B25" s="20">
        <v>5</v>
      </c>
      <c r="C25" s="20">
        <v>5</v>
      </c>
      <c r="D25" s="17" t="s">
        <v>374</v>
      </c>
      <c r="E25" s="18">
        <v>16459</v>
      </c>
      <c r="F25" s="32">
        <v>77.574396986451177</v>
      </c>
      <c r="G25" s="32">
        <v>-95.370010328695543</v>
      </c>
      <c r="H25" s="32">
        <v>-204.22000121514066</v>
      </c>
      <c r="I25" s="32">
        <f t="shared" si="0"/>
        <v>377.16440853028735</v>
      </c>
      <c r="J25" s="20">
        <v>11.869736922048727</v>
      </c>
      <c r="K25" s="20">
        <v>2.4808311562063308</v>
      </c>
      <c r="L25" s="20">
        <v>41.589282459444682</v>
      </c>
      <c r="M25" s="20">
        <v>3.5640075338720458</v>
      </c>
      <c r="N25" s="20">
        <v>1.1267999270915607</v>
      </c>
      <c r="O25" s="20">
        <v>187.22109484172793</v>
      </c>
      <c r="P25" s="20">
        <v>2.942766875265812</v>
      </c>
      <c r="Q25" s="20">
        <v>0</v>
      </c>
      <c r="R25" s="20">
        <v>6.0949632419952611</v>
      </c>
      <c r="S25" s="20">
        <v>0</v>
      </c>
      <c r="T25" s="20">
        <v>0</v>
      </c>
      <c r="U25" s="20">
        <v>0</v>
      </c>
      <c r="V25" s="20">
        <v>12.386840026733095</v>
      </c>
      <c r="W25" s="20">
        <v>75.999513943738989</v>
      </c>
      <c r="X25" s="20">
        <v>0</v>
      </c>
      <c r="Y25" s="20">
        <v>0</v>
      </c>
      <c r="Z25" s="20">
        <v>0</v>
      </c>
      <c r="AA25" s="20">
        <v>12.745974846588492</v>
      </c>
      <c r="AB25" s="20">
        <v>0</v>
      </c>
      <c r="AC25" s="20">
        <v>8.0670757640196857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5.3547603135062882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5.7207606780484843</v>
      </c>
    </row>
    <row r="26" spans="1:46" x14ac:dyDescent="0.25">
      <c r="A26" s="19">
        <v>69</v>
      </c>
      <c r="B26" s="20">
        <v>17</v>
      </c>
      <c r="C26" s="20">
        <v>17</v>
      </c>
      <c r="D26" s="17" t="s">
        <v>375</v>
      </c>
      <c r="E26" s="18">
        <v>6687</v>
      </c>
      <c r="F26" s="32">
        <v>74.713623448482124</v>
      </c>
      <c r="G26" s="32">
        <v>-95.369971586660682</v>
      </c>
      <c r="H26" s="32">
        <v>-204.21997906385525</v>
      </c>
      <c r="I26" s="32">
        <f t="shared" si="0"/>
        <v>374.30357409899807</v>
      </c>
      <c r="J26" s="20">
        <v>105.70614625392552</v>
      </c>
      <c r="K26" s="20">
        <v>5.6976222521310002E-2</v>
      </c>
      <c r="L26" s="20">
        <v>0</v>
      </c>
      <c r="M26" s="20">
        <v>3.56393001345895</v>
      </c>
      <c r="N26" s="20">
        <v>1.4043666816210558</v>
      </c>
      <c r="O26" s="20">
        <v>168.58546433378197</v>
      </c>
      <c r="P26" s="20">
        <v>0</v>
      </c>
      <c r="Q26" s="20">
        <v>0</v>
      </c>
      <c r="R26" s="20">
        <v>11.254075071033348</v>
      </c>
      <c r="S26" s="20">
        <v>0</v>
      </c>
      <c r="T26" s="20">
        <v>0</v>
      </c>
      <c r="U26" s="20">
        <v>0</v>
      </c>
      <c r="V26" s="20">
        <v>0</v>
      </c>
      <c r="W26" s="20">
        <v>76.092567668610741</v>
      </c>
      <c r="X26" s="20">
        <v>0</v>
      </c>
      <c r="Y26" s="20">
        <v>0</v>
      </c>
      <c r="Z26" s="20">
        <v>0</v>
      </c>
      <c r="AA26" s="20">
        <v>3.5740989980559292</v>
      </c>
      <c r="AB26" s="20">
        <v>0</v>
      </c>
      <c r="AC26" s="20">
        <v>3.5740989980559292</v>
      </c>
      <c r="AD26" s="20">
        <v>-4.9050396291311499E-2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0.54090025422461496</v>
      </c>
      <c r="AT26" s="20">
        <v>0</v>
      </c>
    </row>
    <row r="27" spans="1:46" x14ac:dyDescent="0.25">
      <c r="A27" s="19">
        <v>71</v>
      </c>
      <c r="B27" s="20">
        <v>17</v>
      </c>
      <c r="C27" s="20">
        <v>17</v>
      </c>
      <c r="D27" s="17" t="s">
        <v>376</v>
      </c>
      <c r="E27" s="18">
        <v>6591</v>
      </c>
      <c r="F27" s="32">
        <v>85.532999544833871</v>
      </c>
      <c r="G27" s="32">
        <v>-95.370050068274921</v>
      </c>
      <c r="H27" s="32">
        <v>-204.21999696555909</v>
      </c>
      <c r="I27" s="32">
        <f t="shared" si="0"/>
        <v>385.12304657866787</v>
      </c>
      <c r="J27" s="20">
        <v>97.170687300864813</v>
      </c>
      <c r="K27" s="20">
        <v>0</v>
      </c>
      <c r="L27" s="20">
        <v>0</v>
      </c>
      <c r="M27" s="20">
        <v>3.5639508420573511</v>
      </c>
      <c r="N27" s="20">
        <v>1.4938552571688666</v>
      </c>
      <c r="O27" s="20">
        <v>179.96965559095736</v>
      </c>
      <c r="P27" s="20">
        <v>0.52419966621150049</v>
      </c>
      <c r="Q27" s="20">
        <v>0</v>
      </c>
      <c r="R27" s="20">
        <v>5.7696859353664092</v>
      </c>
      <c r="S27" s="20">
        <v>0</v>
      </c>
      <c r="T27" s="20">
        <v>1.5270823850705508</v>
      </c>
      <c r="U27" s="20">
        <v>0</v>
      </c>
      <c r="V27" s="20">
        <v>15.466090122894856</v>
      </c>
      <c r="W27" s="20">
        <v>67.550751024123812</v>
      </c>
      <c r="X27" s="20">
        <v>0</v>
      </c>
      <c r="Y27" s="20">
        <v>0</v>
      </c>
      <c r="Z27" s="20">
        <v>0</v>
      </c>
      <c r="AA27" s="20">
        <v>6.0435442269761799</v>
      </c>
      <c r="AB27" s="20">
        <v>0</v>
      </c>
      <c r="AC27" s="20">
        <v>6.0435442269761799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</row>
    <row r="28" spans="1:46" x14ac:dyDescent="0.25">
      <c r="A28" s="19">
        <v>72</v>
      </c>
      <c r="B28" s="20">
        <v>17</v>
      </c>
      <c r="C28" s="20">
        <v>17</v>
      </c>
      <c r="D28" s="17" t="s">
        <v>377</v>
      </c>
      <c r="E28" s="18">
        <v>960</v>
      </c>
      <c r="F28" s="32">
        <v>-263.85729166666664</v>
      </c>
      <c r="G28" s="32">
        <v>-95.369791666666671</v>
      </c>
      <c r="H28" s="32">
        <v>-204.21979166666668</v>
      </c>
      <c r="I28" s="32">
        <f t="shared" si="0"/>
        <v>35.732291666666725</v>
      </c>
      <c r="J28" s="20">
        <v>0</v>
      </c>
      <c r="K28" s="20">
        <v>0</v>
      </c>
      <c r="L28" s="20">
        <v>0</v>
      </c>
      <c r="M28" s="20">
        <v>3.5635416666666666</v>
      </c>
      <c r="N28" s="20">
        <v>0.8677083333333333</v>
      </c>
      <c r="O28" s="20">
        <v>0</v>
      </c>
      <c r="P28" s="20">
        <v>0</v>
      </c>
      <c r="Q28" s="20">
        <v>0</v>
      </c>
      <c r="R28" s="20">
        <v>9.2166666666666668</v>
      </c>
      <c r="S28" s="20">
        <v>0</v>
      </c>
      <c r="T28" s="20">
        <v>0</v>
      </c>
      <c r="U28" s="20">
        <v>0</v>
      </c>
      <c r="V28" s="20">
        <v>0</v>
      </c>
      <c r="W28" s="20">
        <v>22.084375000000001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</row>
    <row r="29" spans="1:46" x14ac:dyDescent="0.25">
      <c r="A29" s="19">
        <v>74</v>
      </c>
      <c r="B29" s="20">
        <v>16</v>
      </c>
      <c r="C29" s="20">
        <v>16</v>
      </c>
      <c r="D29" s="17" t="s">
        <v>378</v>
      </c>
      <c r="E29" s="18">
        <v>1052</v>
      </c>
      <c r="F29" s="32">
        <v>-285.93155893536124</v>
      </c>
      <c r="G29" s="32">
        <v>-95.369771863117876</v>
      </c>
      <c r="H29" s="32">
        <v>-204.21958174904944</v>
      </c>
      <c r="I29" s="32">
        <f t="shared" si="0"/>
        <v>13.657794676806077</v>
      </c>
      <c r="J29" s="20">
        <v>0</v>
      </c>
      <c r="K29" s="20">
        <v>0</v>
      </c>
      <c r="L29" s="20">
        <v>0</v>
      </c>
      <c r="M29" s="20">
        <v>3.5636882129277567</v>
      </c>
      <c r="N29" s="20">
        <v>1.0503802281368821</v>
      </c>
      <c r="O29" s="20">
        <v>0</v>
      </c>
      <c r="P29" s="20">
        <v>0</v>
      </c>
      <c r="Q29" s="20">
        <v>0</v>
      </c>
      <c r="R29" s="20">
        <v>9.0437262357414454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</row>
    <row r="30" spans="1:46" x14ac:dyDescent="0.25">
      <c r="A30" s="19">
        <v>75</v>
      </c>
      <c r="B30" s="20">
        <v>8</v>
      </c>
      <c r="C30" s="20">
        <v>8</v>
      </c>
      <c r="D30" s="17" t="s">
        <v>379</v>
      </c>
      <c r="E30" s="18">
        <v>19549</v>
      </c>
      <c r="F30" s="32">
        <v>-96.173256944089218</v>
      </c>
      <c r="G30" s="32">
        <v>-95.369993350043487</v>
      </c>
      <c r="H30" s="32">
        <v>-204.22001125377258</v>
      </c>
      <c r="I30" s="32">
        <f t="shared" si="0"/>
        <v>203.41674765972687</v>
      </c>
      <c r="J30" s="20">
        <v>19.501406721571435</v>
      </c>
      <c r="K30" s="20">
        <v>0</v>
      </c>
      <c r="L30" s="20">
        <v>0</v>
      </c>
      <c r="M30" s="20">
        <v>3.5640186198782549</v>
      </c>
      <c r="N30" s="20">
        <v>1.0697222364315311</v>
      </c>
      <c r="O30" s="20">
        <v>88.214179753440078</v>
      </c>
      <c r="P30" s="20">
        <v>0</v>
      </c>
      <c r="Q30" s="20">
        <v>0</v>
      </c>
      <c r="R30" s="20">
        <v>5.8540078776408002</v>
      </c>
      <c r="S30" s="20">
        <v>0</v>
      </c>
      <c r="T30" s="20">
        <v>0</v>
      </c>
      <c r="U30" s="20">
        <v>0</v>
      </c>
      <c r="V30" s="20">
        <v>3.4762903473323443</v>
      </c>
      <c r="W30" s="20">
        <v>47.718911453271268</v>
      </c>
      <c r="X30" s="20">
        <v>0</v>
      </c>
      <c r="Y30" s="20">
        <v>0</v>
      </c>
      <c r="Z30" s="20">
        <v>0</v>
      </c>
      <c r="AA30" s="20">
        <v>18.270346309274132</v>
      </c>
      <c r="AB30" s="20">
        <v>0</v>
      </c>
      <c r="AC30" s="20">
        <v>10.595478029566729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5.1523863113202717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</row>
    <row r="31" spans="1:46" x14ac:dyDescent="0.25">
      <c r="A31" s="19">
        <v>77</v>
      </c>
      <c r="B31" s="20">
        <v>13</v>
      </c>
      <c r="C31" s="20">
        <v>13</v>
      </c>
      <c r="D31" s="17" t="s">
        <v>380</v>
      </c>
      <c r="E31" s="18">
        <v>4601</v>
      </c>
      <c r="F31" s="32">
        <v>24.88785046728972</v>
      </c>
      <c r="G31" s="32">
        <v>-95.36991958269941</v>
      </c>
      <c r="H31" s="32">
        <v>-204.21995218430777</v>
      </c>
      <c r="I31" s="32">
        <f t="shared" si="0"/>
        <v>324.47772223429689</v>
      </c>
      <c r="J31" s="20">
        <v>50.420343403607909</v>
      </c>
      <c r="K31" s="20">
        <v>0</v>
      </c>
      <c r="L31" s="20">
        <v>0</v>
      </c>
      <c r="M31" s="20">
        <v>3.5640078243860032</v>
      </c>
      <c r="N31" s="20">
        <v>1.0049989132797219</v>
      </c>
      <c r="O31" s="20">
        <v>178.94131710497717</v>
      </c>
      <c r="P31" s="20">
        <v>0</v>
      </c>
      <c r="Q31" s="20">
        <v>0</v>
      </c>
      <c r="R31" s="20">
        <v>6.0684633775266246</v>
      </c>
      <c r="S31" s="20">
        <v>0</v>
      </c>
      <c r="T31" s="20">
        <v>0</v>
      </c>
      <c r="U31" s="20">
        <v>0</v>
      </c>
      <c r="V31" s="20">
        <v>0</v>
      </c>
      <c r="W31" s="20">
        <v>69.119539230602044</v>
      </c>
      <c r="X31" s="20">
        <v>0</v>
      </c>
      <c r="Y31" s="20">
        <v>6.7015866116061726</v>
      </c>
      <c r="Z31" s="20">
        <v>0</v>
      </c>
      <c r="AA31" s="20">
        <v>4.9058900239078458</v>
      </c>
      <c r="AB31" s="20">
        <v>0</v>
      </c>
      <c r="AC31" s="20">
        <v>3.7515757444033904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</row>
    <row r="32" spans="1:46" x14ac:dyDescent="0.25">
      <c r="A32" s="19">
        <v>78</v>
      </c>
      <c r="B32" s="20">
        <v>1</v>
      </c>
      <c r="C32" s="20">
        <v>34</v>
      </c>
      <c r="D32" s="17" t="s">
        <v>381</v>
      </c>
      <c r="E32" s="18">
        <v>7832</v>
      </c>
      <c r="F32" s="32">
        <v>-68.974336057201228</v>
      </c>
      <c r="G32" s="32">
        <v>-95.370020429009188</v>
      </c>
      <c r="H32" s="32">
        <v>-204.21999489274771</v>
      </c>
      <c r="I32" s="32">
        <f t="shared" si="0"/>
        <v>230.61567926455567</v>
      </c>
      <c r="J32" s="20">
        <v>12.26085291113381</v>
      </c>
      <c r="K32" s="20">
        <v>0</v>
      </c>
      <c r="L32" s="20">
        <v>0</v>
      </c>
      <c r="M32" s="20">
        <v>3.5639683350357507</v>
      </c>
      <c r="N32" s="20">
        <v>0.94994892747701731</v>
      </c>
      <c r="O32" s="20">
        <v>165.51519407558735</v>
      </c>
      <c r="P32" s="20">
        <v>0</v>
      </c>
      <c r="Q32" s="20">
        <v>0</v>
      </c>
      <c r="R32" s="20">
        <v>5.9719101123595504</v>
      </c>
      <c r="S32" s="20">
        <v>0</v>
      </c>
      <c r="T32" s="20">
        <v>0</v>
      </c>
      <c r="U32" s="20">
        <v>0</v>
      </c>
      <c r="V32" s="20">
        <v>0</v>
      </c>
      <c r="W32" s="20">
        <v>27.070097037793666</v>
      </c>
      <c r="X32" s="20">
        <v>0</v>
      </c>
      <c r="Y32" s="20">
        <v>0</v>
      </c>
      <c r="Z32" s="20">
        <v>0</v>
      </c>
      <c r="AA32" s="20">
        <v>3.2210163432073546</v>
      </c>
      <c r="AB32" s="20">
        <v>0</v>
      </c>
      <c r="AC32" s="20">
        <v>3.2210163432073546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8.8416751787538299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</row>
    <row r="33" spans="1:46" x14ac:dyDescent="0.25">
      <c r="A33" s="19">
        <v>79</v>
      </c>
      <c r="B33" s="20">
        <v>4</v>
      </c>
      <c r="C33" s="20">
        <v>4</v>
      </c>
      <c r="D33" s="17" t="s">
        <v>382</v>
      </c>
      <c r="E33" s="18">
        <v>6753</v>
      </c>
      <c r="F33" s="32">
        <v>-47.16777728417</v>
      </c>
      <c r="G33" s="32">
        <v>-95.370057752110171</v>
      </c>
      <c r="H33" s="32">
        <v>-204.22005034799349</v>
      </c>
      <c r="I33" s="32">
        <f t="shared" si="0"/>
        <v>252.42233081593366</v>
      </c>
      <c r="J33" s="20">
        <v>0</v>
      </c>
      <c r="K33" s="20">
        <v>0</v>
      </c>
      <c r="L33" s="20">
        <v>0</v>
      </c>
      <c r="M33" s="20">
        <v>3.5640456093588035</v>
      </c>
      <c r="N33" s="20">
        <v>1.1116540796682957</v>
      </c>
      <c r="O33" s="20">
        <v>117.97615874426181</v>
      </c>
      <c r="P33" s="20">
        <v>0</v>
      </c>
      <c r="Q33" s="20">
        <v>0</v>
      </c>
      <c r="R33" s="20">
        <v>2.7410039982230119</v>
      </c>
      <c r="S33" s="20">
        <v>0</v>
      </c>
      <c r="T33" s="20">
        <v>0</v>
      </c>
      <c r="U33" s="20">
        <v>0</v>
      </c>
      <c r="V33" s="20">
        <v>30.190285798904192</v>
      </c>
      <c r="W33" s="20">
        <v>59.651266103953802</v>
      </c>
      <c r="X33" s="20">
        <v>0</v>
      </c>
      <c r="Y33" s="20">
        <v>4.1092847623278539</v>
      </c>
      <c r="Z33" s="20">
        <v>0</v>
      </c>
      <c r="AA33" s="20">
        <v>2.5560491633348144</v>
      </c>
      <c r="AB33" s="20">
        <v>0</v>
      </c>
      <c r="AC33" s="20">
        <v>2.5560491633348144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27.966533392566266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</row>
    <row r="34" spans="1:46" x14ac:dyDescent="0.25">
      <c r="A34" s="19">
        <v>81</v>
      </c>
      <c r="B34" s="20">
        <v>7</v>
      </c>
      <c r="C34" s="20">
        <v>7</v>
      </c>
      <c r="D34" s="17" t="s">
        <v>383</v>
      </c>
      <c r="E34" s="18">
        <v>2574</v>
      </c>
      <c r="F34" s="32">
        <v>-292.57381507381507</v>
      </c>
      <c r="G34" s="32">
        <v>-95.369852369852367</v>
      </c>
      <c r="H34" s="32">
        <v>-204.21989121989122</v>
      </c>
      <c r="I34" s="32">
        <f t="shared" si="0"/>
        <v>7.0159285159285218</v>
      </c>
      <c r="J34" s="20">
        <v>0</v>
      </c>
      <c r="K34" s="20">
        <v>0</v>
      </c>
      <c r="L34" s="20">
        <v>0</v>
      </c>
      <c r="M34" s="20">
        <v>3.5641025641025643</v>
      </c>
      <c r="N34" s="20">
        <v>0.69386169386169383</v>
      </c>
      <c r="O34" s="20">
        <v>0</v>
      </c>
      <c r="P34" s="20">
        <v>0</v>
      </c>
      <c r="Q34" s="20">
        <v>0</v>
      </c>
      <c r="R34" s="20">
        <v>2.7579642579642578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</row>
    <row r="35" spans="1:46" x14ac:dyDescent="0.25">
      <c r="A35" s="19">
        <v>82</v>
      </c>
      <c r="B35" s="20">
        <v>5</v>
      </c>
      <c r="C35" s="20">
        <v>5</v>
      </c>
      <c r="D35" s="17" t="s">
        <v>384</v>
      </c>
      <c r="E35" s="18">
        <v>9359</v>
      </c>
      <c r="F35" s="32">
        <v>-224.79645261245861</v>
      </c>
      <c r="G35" s="32">
        <v>-95.3700181643338</v>
      </c>
      <c r="H35" s="32">
        <v>-204.22000213698044</v>
      </c>
      <c r="I35" s="32">
        <f t="shared" si="0"/>
        <v>74.793567688855632</v>
      </c>
      <c r="J35" s="20">
        <v>0</v>
      </c>
      <c r="K35" s="20">
        <v>0</v>
      </c>
      <c r="L35" s="20">
        <v>0</v>
      </c>
      <c r="M35" s="20">
        <v>3.5639491398653704</v>
      </c>
      <c r="N35" s="20">
        <v>1.281440324821028</v>
      </c>
      <c r="O35" s="20">
        <v>0</v>
      </c>
      <c r="P35" s="20">
        <v>0</v>
      </c>
      <c r="Q35" s="20">
        <v>0</v>
      </c>
      <c r="R35" s="20">
        <v>14.550806710118602</v>
      </c>
      <c r="S35" s="20">
        <v>0</v>
      </c>
      <c r="T35" s="20">
        <v>0</v>
      </c>
      <c r="U35" s="20">
        <v>0</v>
      </c>
      <c r="V35" s="20">
        <v>0</v>
      </c>
      <c r="W35" s="20">
        <v>52.102788759482848</v>
      </c>
      <c r="X35" s="20">
        <v>0</v>
      </c>
      <c r="Y35" s="20">
        <v>3.2945827545677959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</row>
    <row r="36" spans="1:46" x14ac:dyDescent="0.25">
      <c r="A36" s="19">
        <v>86</v>
      </c>
      <c r="B36" s="20">
        <v>5</v>
      </c>
      <c r="C36" s="20">
        <v>5</v>
      </c>
      <c r="D36" s="17" t="s">
        <v>385</v>
      </c>
      <c r="E36" s="18">
        <v>8031</v>
      </c>
      <c r="F36" s="32">
        <v>-157.75146308056281</v>
      </c>
      <c r="G36" s="32">
        <v>-95.369941476777484</v>
      </c>
      <c r="H36" s="32">
        <v>-204.22002241314905</v>
      </c>
      <c r="I36" s="32">
        <f t="shared" si="0"/>
        <v>141.83850080936372</v>
      </c>
      <c r="J36" s="20">
        <v>13.483750466940606</v>
      </c>
      <c r="K36" s="20">
        <v>0</v>
      </c>
      <c r="L36" s="20">
        <v>0</v>
      </c>
      <c r="M36" s="20">
        <v>3.5639397335325613</v>
      </c>
      <c r="N36" s="20">
        <v>1.214294608392479</v>
      </c>
      <c r="O36" s="20">
        <v>76.581496700286394</v>
      </c>
      <c r="P36" s="20">
        <v>0</v>
      </c>
      <c r="Q36" s="20">
        <v>0</v>
      </c>
      <c r="R36" s="20">
        <v>5.7944216162370816</v>
      </c>
      <c r="S36" s="20">
        <v>0</v>
      </c>
      <c r="T36" s="20">
        <v>0</v>
      </c>
      <c r="U36" s="20">
        <v>0</v>
      </c>
      <c r="V36" s="20">
        <v>4.2309799526833523</v>
      </c>
      <c r="W36" s="20">
        <v>31.679118416137467</v>
      </c>
      <c r="X36" s="20">
        <v>0</v>
      </c>
      <c r="Y36" s="20">
        <v>0</v>
      </c>
      <c r="Z36" s="20">
        <v>0</v>
      </c>
      <c r="AA36" s="20">
        <v>3.1412028389988795</v>
      </c>
      <c r="AB36" s="20">
        <v>0</v>
      </c>
      <c r="AC36" s="20">
        <v>2.1492964761548996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</row>
    <row r="37" spans="1:46" x14ac:dyDescent="0.25">
      <c r="A37" s="19">
        <v>90</v>
      </c>
      <c r="B37" s="20">
        <v>12</v>
      </c>
      <c r="C37" s="20">
        <v>12</v>
      </c>
      <c r="D37" s="17" t="s">
        <v>386</v>
      </c>
      <c r="E37" s="18">
        <v>3061</v>
      </c>
      <c r="F37" s="32">
        <v>-140.02123489055865</v>
      </c>
      <c r="G37" s="32">
        <v>-95.370140476968317</v>
      </c>
      <c r="H37" s="32">
        <v>-204.21986278993793</v>
      </c>
      <c r="I37" s="32">
        <f t="shared" si="0"/>
        <v>159.56876837634761</v>
      </c>
      <c r="J37" s="20">
        <v>0</v>
      </c>
      <c r="K37" s="20">
        <v>0</v>
      </c>
      <c r="L37" s="20">
        <v>0</v>
      </c>
      <c r="M37" s="20">
        <v>3.5638680169879127</v>
      </c>
      <c r="N37" s="20">
        <v>0.73342045083306107</v>
      </c>
      <c r="O37" s="20">
        <v>75.295328324077104</v>
      </c>
      <c r="P37" s="20">
        <v>0</v>
      </c>
      <c r="Q37" s="20">
        <v>0</v>
      </c>
      <c r="R37" s="20">
        <v>6.110094740280954</v>
      </c>
      <c r="S37" s="20">
        <v>0</v>
      </c>
      <c r="T37" s="20">
        <v>0</v>
      </c>
      <c r="U37" s="20">
        <v>0</v>
      </c>
      <c r="V37" s="20">
        <v>0</v>
      </c>
      <c r="W37" s="20">
        <v>27.704998366546882</v>
      </c>
      <c r="X37" s="20">
        <v>0</v>
      </c>
      <c r="Y37" s="20">
        <v>0</v>
      </c>
      <c r="Z37" s="20">
        <v>0</v>
      </c>
      <c r="AA37" s="20">
        <v>15.615485135576609</v>
      </c>
      <c r="AB37" s="20">
        <v>11.585756288794512</v>
      </c>
      <c r="AC37" s="20">
        <v>7.3740607644560603</v>
      </c>
      <c r="AD37" s="20">
        <v>11.585756288794512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</row>
    <row r="38" spans="1:46" x14ac:dyDescent="0.25">
      <c r="A38" s="19">
        <v>91</v>
      </c>
      <c r="B38" s="20">
        <v>1</v>
      </c>
      <c r="C38" s="20">
        <v>31</v>
      </c>
      <c r="D38" s="17" t="s">
        <v>387</v>
      </c>
      <c r="E38" s="18">
        <v>664028</v>
      </c>
      <c r="F38" s="32">
        <v>55.956958140319387</v>
      </c>
      <c r="G38" s="32">
        <v>-95.369999457854192</v>
      </c>
      <c r="H38" s="32">
        <v>-204.21999975904632</v>
      </c>
      <c r="I38" s="32">
        <f t="shared" si="0"/>
        <v>355.54695735721987</v>
      </c>
      <c r="J38" s="20">
        <v>7.4706111790466663</v>
      </c>
      <c r="K38" s="20">
        <v>0.40062768437475527</v>
      </c>
      <c r="L38" s="20">
        <v>0</v>
      </c>
      <c r="M38" s="20">
        <v>3.564000313239803</v>
      </c>
      <c r="N38" s="20">
        <v>1.4270828940948272</v>
      </c>
      <c r="O38" s="20">
        <v>108.67323365882162</v>
      </c>
      <c r="P38" s="20">
        <v>1.5134632876926877</v>
      </c>
      <c r="Q38" s="20">
        <v>0</v>
      </c>
      <c r="R38" s="20">
        <v>11.835079243646351</v>
      </c>
      <c r="S38" s="20">
        <v>0</v>
      </c>
      <c r="T38" s="20">
        <v>0</v>
      </c>
      <c r="U38" s="20">
        <v>1.4167143554187474</v>
      </c>
      <c r="V38" s="20">
        <v>4.6565867704373911</v>
      </c>
      <c r="W38" s="20">
        <v>30.778888842036782</v>
      </c>
      <c r="X38" s="20">
        <v>0</v>
      </c>
      <c r="Y38" s="20">
        <v>0.34825941074773953</v>
      </c>
      <c r="Z38" s="20">
        <v>0</v>
      </c>
      <c r="AA38" s="20">
        <v>13.041093146674537</v>
      </c>
      <c r="AB38" s="20">
        <v>2.3504174522761088</v>
      </c>
      <c r="AC38" s="20">
        <v>3.4312348274470352</v>
      </c>
      <c r="AD38" s="20">
        <v>-0.87429746938382114</v>
      </c>
      <c r="AE38" s="20">
        <v>3.03929352376707</v>
      </c>
      <c r="AF38" s="20">
        <v>0.83580812857289155</v>
      </c>
      <c r="AG38" s="20">
        <v>113.16269344063805</v>
      </c>
      <c r="AH38" s="20">
        <v>27.16618124536917</v>
      </c>
      <c r="AI38" s="20">
        <v>13.816622190630516</v>
      </c>
      <c r="AJ38" s="20">
        <v>4.5493141855463923</v>
      </c>
      <c r="AK38" s="20">
        <v>1.6590700994536376</v>
      </c>
      <c r="AL38" s="20">
        <v>1.2849789466709236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0</v>
      </c>
    </row>
    <row r="39" spans="1:46" x14ac:dyDescent="0.25">
      <c r="A39" s="19">
        <v>92</v>
      </c>
      <c r="B39" s="20">
        <v>1</v>
      </c>
      <c r="C39" s="20">
        <v>35</v>
      </c>
      <c r="D39" s="17" t="s">
        <v>388</v>
      </c>
      <c r="E39" s="18">
        <v>242819</v>
      </c>
      <c r="F39" s="32">
        <v>81.879325752927073</v>
      </c>
      <c r="G39" s="32">
        <v>-95.369999876451189</v>
      </c>
      <c r="H39" s="32">
        <v>-204.21999925870711</v>
      </c>
      <c r="I39" s="32">
        <f t="shared" si="0"/>
        <v>381.46932488808534</v>
      </c>
      <c r="J39" s="20">
        <v>7.1407632845864617</v>
      </c>
      <c r="K39" s="20">
        <v>0.75612699170987441</v>
      </c>
      <c r="L39" s="20">
        <v>8.8063166391427359</v>
      </c>
      <c r="M39" s="20">
        <v>3.5640003459366851</v>
      </c>
      <c r="N39" s="20">
        <v>1.5235545818078486</v>
      </c>
      <c r="O39" s="20">
        <v>122.69470263859088</v>
      </c>
      <c r="P39" s="20">
        <v>3.3629246475770018</v>
      </c>
      <c r="Q39" s="20">
        <v>0</v>
      </c>
      <c r="R39" s="20">
        <v>8.2424604334916136</v>
      </c>
      <c r="S39" s="20">
        <v>0</v>
      </c>
      <c r="T39" s="20">
        <v>0.12435600179557613</v>
      </c>
      <c r="U39" s="20">
        <v>0</v>
      </c>
      <c r="V39" s="20">
        <v>17.07221428306681</v>
      </c>
      <c r="W39" s="20">
        <v>21.740971670256446</v>
      </c>
      <c r="X39" s="20">
        <v>0</v>
      </c>
      <c r="Y39" s="20">
        <v>0.50792977485287394</v>
      </c>
      <c r="Z39" s="20">
        <v>0</v>
      </c>
      <c r="AA39" s="20">
        <v>19.280542296937224</v>
      </c>
      <c r="AB39" s="20">
        <v>4.449145248106614</v>
      </c>
      <c r="AC39" s="20">
        <v>-1.6294935734024107</v>
      </c>
      <c r="AD39" s="20">
        <v>0.80733797602329305</v>
      </c>
      <c r="AE39" s="20">
        <v>1.1304098937892011</v>
      </c>
      <c r="AF39" s="20">
        <v>0</v>
      </c>
      <c r="AG39" s="20">
        <v>110.65384504507473</v>
      </c>
      <c r="AH39" s="20">
        <v>32.424867905724014</v>
      </c>
      <c r="AI39" s="20">
        <v>15.293119566426022</v>
      </c>
      <c r="AJ39" s="20">
        <v>0</v>
      </c>
      <c r="AK39" s="20">
        <v>2.1388729876986563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1.3843562488932086</v>
      </c>
    </row>
    <row r="40" spans="1:46" x14ac:dyDescent="0.25">
      <c r="A40" s="19">
        <v>97</v>
      </c>
      <c r="B40" s="20">
        <v>10</v>
      </c>
      <c r="C40" s="20">
        <v>10</v>
      </c>
      <c r="D40" s="17" t="s">
        <v>389</v>
      </c>
      <c r="E40" s="18">
        <v>2091</v>
      </c>
      <c r="F40" s="32">
        <v>-288.4772835963654</v>
      </c>
      <c r="G40" s="32">
        <v>-95.370157819225255</v>
      </c>
      <c r="H40" s="32">
        <v>-204.21999043519847</v>
      </c>
      <c r="I40" s="32">
        <f t="shared" si="0"/>
        <v>11.112864658058328</v>
      </c>
      <c r="J40" s="20">
        <v>0</v>
      </c>
      <c r="K40" s="20">
        <v>0</v>
      </c>
      <c r="L40" s="20">
        <v>0</v>
      </c>
      <c r="M40" s="20">
        <v>3.5638450502152081</v>
      </c>
      <c r="N40" s="20">
        <v>0.81587757054041132</v>
      </c>
      <c r="O40" s="20">
        <v>0</v>
      </c>
      <c r="P40" s="20">
        <v>0</v>
      </c>
      <c r="Q40" s="20">
        <v>0</v>
      </c>
      <c r="R40" s="20">
        <v>6.7331420373027262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7.6197991391678626</v>
      </c>
      <c r="AB40" s="20">
        <v>0</v>
      </c>
      <c r="AC40" s="20">
        <v>-7.6197991391678626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</row>
    <row r="41" spans="1:46" x14ac:dyDescent="0.25">
      <c r="A41" s="19">
        <v>98</v>
      </c>
      <c r="B41" s="20">
        <v>7</v>
      </c>
      <c r="C41" s="20">
        <v>7</v>
      </c>
      <c r="D41" s="17" t="s">
        <v>390</v>
      </c>
      <c r="E41" s="18">
        <v>22943</v>
      </c>
      <c r="F41" s="32">
        <v>-238.05827485507561</v>
      </c>
      <c r="G41" s="32">
        <v>-95.370003922765108</v>
      </c>
      <c r="H41" s="32">
        <v>-204.21997995031165</v>
      </c>
      <c r="I41" s="32">
        <f t="shared" si="0"/>
        <v>61.531709018001152</v>
      </c>
      <c r="J41" s="20">
        <v>0</v>
      </c>
      <c r="K41" s="20">
        <v>0</v>
      </c>
      <c r="L41" s="20">
        <v>0</v>
      </c>
      <c r="M41" s="20">
        <v>3.5640064507692979</v>
      </c>
      <c r="N41" s="20">
        <v>1.2330122477444101</v>
      </c>
      <c r="O41" s="20">
        <v>0</v>
      </c>
      <c r="P41" s="20">
        <v>0</v>
      </c>
      <c r="Q41" s="20">
        <v>0</v>
      </c>
      <c r="R41" s="20">
        <v>7.4839820424530359</v>
      </c>
      <c r="S41" s="20">
        <v>0</v>
      </c>
      <c r="T41" s="20">
        <v>1.3161312818724666</v>
      </c>
      <c r="U41" s="20">
        <v>0</v>
      </c>
      <c r="V41" s="20">
        <v>4.4430545264350778</v>
      </c>
      <c r="W41" s="20">
        <v>39.735649217626289</v>
      </c>
      <c r="X41" s="20">
        <v>0</v>
      </c>
      <c r="Y41" s="20">
        <v>1.209519243342196</v>
      </c>
      <c r="Z41" s="20">
        <v>0</v>
      </c>
      <c r="AA41" s="20">
        <v>2.8357233143006582</v>
      </c>
      <c r="AB41" s="20">
        <v>0</v>
      </c>
      <c r="AC41" s="20">
        <v>-0.28936930654230048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</row>
    <row r="42" spans="1:46" x14ac:dyDescent="0.25">
      <c r="A42" s="19">
        <v>102</v>
      </c>
      <c r="B42" s="20">
        <v>4</v>
      </c>
      <c r="C42" s="20">
        <v>4</v>
      </c>
      <c r="D42" s="17" t="s">
        <v>391</v>
      </c>
      <c r="E42" s="18">
        <v>9745</v>
      </c>
      <c r="F42" s="32">
        <v>109.09451000513084</v>
      </c>
      <c r="G42" s="32">
        <v>-95.370035915854288</v>
      </c>
      <c r="H42" s="32">
        <v>-204.22001026167266</v>
      </c>
      <c r="I42" s="32">
        <f t="shared" si="0"/>
        <v>408.68455618265779</v>
      </c>
      <c r="J42" s="20">
        <v>53.929707542329403</v>
      </c>
      <c r="K42" s="20">
        <v>0</v>
      </c>
      <c r="L42" s="20">
        <v>76.001641867624429</v>
      </c>
      <c r="M42" s="20">
        <v>3.5639815289892254</v>
      </c>
      <c r="N42" s="20">
        <v>1.1657260133401743</v>
      </c>
      <c r="O42" s="20">
        <v>143.70651616213442</v>
      </c>
      <c r="P42" s="20">
        <v>3.4737814263724989</v>
      </c>
      <c r="Q42" s="20">
        <v>0</v>
      </c>
      <c r="R42" s="20">
        <v>6.2412519240636222</v>
      </c>
      <c r="S42" s="20">
        <v>0</v>
      </c>
      <c r="T42" s="20">
        <v>0</v>
      </c>
      <c r="U42" s="20">
        <v>0</v>
      </c>
      <c r="V42" s="20">
        <v>17.434171369933299</v>
      </c>
      <c r="W42" s="20">
        <v>54.390148794253463</v>
      </c>
      <c r="X42" s="20">
        <v>0</v>
      </c>
      <c r="Y42" s="20">
        <v>0</v>
      </c>
      <c r="Z42" s="20">
        <v>0</v>
      </c>
      <c r="AA42" s="20">
        <v>26.023807080554132</v>
      </c>
      <c r="AB42" s="20">
        <v>0</v>
      </c>
      <c r="AC42" s="20">
        <v>22.75382247306311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0</v>
      </c>
      <c r="AT42" s="20">
        <v>0</v>
      </c>
    </row>
    <row r="43" spans="1:46" x14ac:dyDescent="0.25">
      <c r="A43" s="19">
        <v>103</v>
      </c>
      <c r="B43" s="20">
        <v>5</v>
      </c>
      <c r="C43" s="20">
        <v>5</v>
      </c>
      <c r="D43" s="17" t="s">
        <v>392</v>
      </c>
      <c r="E43" s="18">
        <v>2161</v>
      </c>
      <c r="F43" s="32">
        <v>-267.9333641832485</v>
      </c>
      <c r="G43" s="32">
        <v>-95.370198981952797</v>
      </c>
      <c r="H43" s="32">
        <v>-204.21980564553448</v>
      </c>
      <c r="I43" s="32">
        <f t="shared" si="0"/>
        <v>31.656640444238775</v>
      </c>
      <c r="J43" s="20">
        <v>13.958352614530311</v>
      </c>
      <c r="K43" s="20">
        <v>0</v>
      </c>
      <c r="L43" s="20">
        <v>0</v>
      </c>
      <c r="M43" s="20">
        <v>3.5640906987505785</v>
      </c>
      <c r="N43" s="20">
        <v>1.1277186487737159</v>
      </c>
      <c r="O43" s="20">
        <v>0</v>
      </c>
      <c r="P43" s="20">
        <v>0</v>
      </c>
      <c r="Q43" s="20">
        <v>0</v>
      </c>
      <c r="R43" s="20">
        <v>3.1957427117075428</v>
      </c>
      <c r="S43" s="20">
        <v>0</v>
      </c>
      <c r="T43" s="20">
        <v>0</v>
      </c>
      <c r="U43" s="20">
        <v>0</v>
      </c>
      <c r="V43" s="20">
        <v>0</v>
      </c>
      <c r="W43" s="20">
        <v>9.8107357704766311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</row>
    <row r="44" spans="1:46" x14ac:dyDescent="0.25">
      <c r="A44" s="19">
        <v>105</v>
      </c>
      <c r="B44" s="20">
        <v>18</v>
      </c>
      <c r="C44" s="20">
        <v>18</v>
      </c>
      <c r="D44" s="17" t="s">
        <v>393</v>
      </c>
      <c r="E44" s="18">
        <v>2094</v>
      </c>
      <c r="F44" s="32">
        <v>-236.22779369627509</v>
      </c>
      <c r="G44" s="32">
        <v>-95.370105062082146</v>
      </c>
      <c r="H44" s="32">
        <v>-204.22015281757402</v>
      </c>
      <c r="I44" s="32">
        <f t="shared" si="0"/>
        <v>63.362464183381093</v>
      </c>
      <c r="J44" s="20">
        <v>31.168099331423115</v>
      </c>
      <c r="K44" s="20">
        <v>0</v>
      </c>
      <c r="L44" s="20">
        <v>0</v>
      </c>
      <c r="M44" s="20">
        <v>3.5639923591212987</v>
      </c>
      <c r="N44" s="20">
        <v>0.74450811843361986</v>
      </c>
      <c r="O44" s="20">
        <v>0</v>
      </c>
      <c r="P44" s="20">
        <v>0</v>
      </c>
      <c r="Q44" s="20">
        <v>0</v>
      </c>
      <c r="R44" s="20">
        <v>4.4656160458452723</v>
      </c>
      <c r="S44" s="20">
        <v>0</v>
      </c>
      <c r="T44" s="20">
        <v>0</v>
      </c>
      <c r="U44" s="20">
        <v>0</v>
      </c>
      <c r="V44" s="20">
        <v>0</v>
      </c>
      <c r="W44" s="20">
        <v>20.249761222540592</v>
      </c>
      <c r="X44" s="20">
        <v>0</v>
      </c>
      <c r="Y44" s="20">
        <v>0</v>
      </c>
      <c r="Z44" s="20">
        <v>0</v>
      </c>
      <c r="AA44" s="20">
        <v>2.5362941738299902</v>
      </c>
      <c r="AB44" s="20">
        <v>0</v>
      </c>
      <c r="AC44" s="20">
        <v>0.63419293218720152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</row>
    <row r="45" spans="1:46" x14ac:dyDescent="0.25">
      <c r="A45" s="19">
        <v>106</v>
      </c>
      <c r="B45" s="20">
        <v>1</v>
      </c>
      <c r="C45" s="20">
        <v>33</v>
      </c>
      <c r="D45" s="17" t="s">
        <v>394</v>
      </c>
      <c r="E45" s="18">
        <v>46797</v>
      </c>
      <c r="F45" s="32">
        <v>-41.6068337713956</v>
      </c>
      <c r="G45" s="32">
        <v>-95.370002350578034</v>
      </c>
      <c r="H45" s="32">
        <v>-204.219992734577</v>
      </c>
      <c r="I45" s="32">
        <f t="shared" si="0"/>
        <v>257.98316131375941</v>
      </c>
      <c r="J45" s="20">
        <v>10.540526102100563</v>
      </c>
      <c r="K45" s="20">
        <v>2.6216851507575272</v>
      </c>
      <c r="L45" s="20">
        <v>0</v>
      </c>
      <c r="M45" s="20">
        <v>3.5640105134944546</v>
      </c>
      <c r="N45" s="20">
        <v>1.3111737931918712</v>
      </c>
      <c r="O45" s="20">
        <v>145.26548710387419</v>
      </c>
      <c r="P45" s="20">
        <v>8.0088894587259869</v>
      </c>
      <c r="Q45" s="20">
        <v>0</v>
      </c>
      <c r="R45" s="20">
        <v>8.9964527640660723</v>
      </c>
      <c r="S45" s="20">
        <v>0</v>
      </c>
      <c r="T45" s="20">
        <v>0.43017714810778468</v>
      </c>
      <c r="U45" s="20">
        <v>9.866017052375152E-2</v>
      </c>
      <c r="V45" s="20">
        <v>10.891446032865355</v>
      </c>
      <c r="W45" s="20">
        <v>18.121930893005963</v>
      </c>
      <c r="X45" s="20">
        <v>0</v>
      </c>
      <c r="Y45" s="20">
        <v>1.3177767805628566</v>
      </c>
      <c r="Z45" s="20">
        <v>5.5830288266341856</v>
      </c>
      <c r="AA45" s="20">
        <v>10.838387076094621</v>
      </c>
      <c r="AB45" s="20">
        <v>10.735859136269418</v>
      </c>
      <c r="AC45" s="20">
        <v>5.7029296749791651</v>
      </c>
      <c r="AD45" s="20">
        <v>0.56136077098959336</v>
      </c>
      <c r="AE45" s="20">
        <v>4.8469987392354215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5.0445968758681108</v>
      </c>
      <c r="AL45" s="20">
        <v>0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0</v>
      </c>
      <c r="AT45" s="20">
        <v>3.5017843024125477</v>
      </c>
    </row>
    <row r="46" spans="1:46" x14ac:dyDescent="0.25">
      <c r="A46" s="19">
        <v>108</v>
      </c>
      <c r="B46" s="20">
        <v>6</v>
      </c>
      <c r="C46" s="20">
        <v>6</v>
      </c>
      <c r="D46" s="17" t="s">
        <v>395</v>
      </c>
      <c r="E46" s="18">
        <v>10257</v>
      </c>
      <c r="F46" s="32">
        <v>-123.44632933606317</v>
      </c>
      <c r="G46" s="32">
        <v>-95.369991225504535</v>
      </c>
      <c r="H46" s="32">
        <v>-204.22004484742126</v>
      </c>
      <c r="I46" s="32">
        <f t="shared" si="0"/>
        <v>176.14370673686261</v>
      </c>
      <c r="J46" s="20">
        <v>0</v>
      </c>
      <c r="K46" s="20">
        <v>0</v>
      </c>
      <c r="L46" s="20">
        <v>0</v>
      </c>
      <c r="M46" s="20">
        <v>3.5640050697084917</v>
      </c>
      <c r="N46" s="20">
        <v>1.2400311982061032</v>
      </c>
      <c r="O46" s="20">
        <v>117.00750706834357</v>
      </c>
      <c r="P46" s="20">
        <v>0</v>
      </c>
      <c r="Q46" s="20">
        <v>0</v>
      </c>
      <c r="R46" s="20">
        <v>9.1214780150141372</v>
      </c>
      <c r="S46" s="20">
        <v>0</v>
      </c>
      <c r="T46" s="20">
        <v>0</v>
      </c>
      <c r="U46" s="20">
        <v>0</v>
      </c>
      <c r="V46" s="20">
        <v>9.9382860485522091</v>
      </c>
      <c r="W46" s="20">
        <v>26.871112411036364</v>
      </c>
      <c r="X46" s="20">
        <v>0</v>
      </c>
      <c r="Y46" s="20">
        <v>2.7054694355074584</v>
      </c>
      <c r="Z46" s="20">
        <v>0</v>
      </c>
      <c r="AA46" s="20">
        <v>4.9190796529199572</v>
      </c>
      <c r="AB46" s="20">
        <v>0</v>
      </c>
      <c r="AC46" s="20">
        <v>0.77673783757433945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</row>
    <row r="47" spans="1:46" x14ac:dyDescent="0.25">
      <c r="A47" s="19">
        <v>109</v>
      </c>
      <c r="B47" s="20">
        <v>5</v>
      </c>
      <c r="C47" s="20">
        <v>5</v>
      </c>
      <c r="D47" s="17" t="s">
        <v>396</v>
      </c>
      <c r="E47" s="18">
        <v>68043</v>
      </c>
      <c r="F47" s="32">
        <v>-201.83811707302735</v>
      </c>
      <c r="G47" s="32">
        <v>-95.370001322693</v>
      </c>
      <c r="H47" s="32">
        <v>-204.21999323956911</v>
      </c>
      <c r="I47" s="32">
        <f t="shared" si="0"/>
        <v>97.751877489234758</v>
      </c>
      <c r="J47" s="20">
        <v>0</v>
      </c>
      <c r="K47" s="20">
        <v>0</v>
      </c>
      <c r="L47" s="20">
        <v>0</v>
      </c>
      <c r="M47" s="20">
        <v>3.5639962964595919</v>
      </c>
      <c r="N47" s="20">
        <v>1.2834090207662801</v>
      </c>
      <c r="O47" s="20">
        <v>0</v>
      </c>
      <c r="P47" s="20">
        <v>0</v>
      </c>
      <c r="Q47" s="20">
        <v>0</v>
      </c>
      <c r="R47" s="20">
        <v>9.6770130652675519</v>
      </c>
      <c r="S47" s="20">
        <v>0</v>
      </c>
      <c r="T47" s="20">
        <v>0.14792116749702394</v>
      </c>
      <c r="U47" s="20">
        <v>0</v>
      </c>
      <c r="V47" s="20">
        <v>11.985068265655542</v>
      </c>
      <c r="W47" s="20">
        <v>31.158664373998796</v>
      </c>
      <c r="X47" s="20">
        <v>0</v>
      </c>
      <c r="Y47" s="20">
        <v>0.86098496538953306</v>
      </c>
      <c r="Z47" s="20">
        <v>0</v>
      </c>
      <c r="AA47" s="20">
        <v>14.049747953499992</v>
      </c>
      <c r="AB47" s="20">
        <v>0</v>
      </c>
      <c r="AC47" s="20">
        <v>7.0443836985435677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9.1593551136781155</v>
      </c>
      <c r="AL47" s="20">
        <v>6.2700204282586016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2.551313140220155</v>
      </c>
    </row>
    <row r="48" spans="1:46" x14ac:dyDescent="0.25">
      <c r="A48" s="19">
        <v>111</v>
      </c>
      <c r="B48" s="20">
        <v>7</v>
      </c>
      <c r="C48" s="20">
        <v>7</v>
      </c>
      <c r="D48" s="17" t="s">
        <v>397</v>
      </c>
      <c r="E48" s="18">
        <v>18131</v>
      </c>
      <c r="F48" s="32">
        <v>-148.1557001820087</v>
      </c>
      <c r="G48" s="32">
        <v>-95.369974077546743</v>
      </c>
      <c r="H48" s="32">
        <v>-204.22000992774807</v>
      </c>
      <c r="I48" s="32">
        <f t="shared" si="0"/>
        <v>151.43428382328611</v>
      </c>
      <c r="J48" s="20">
        <v>0</v>
      </c>
      <c r="K48" s="20">
        <v>0</v>
      </c>
      <c r="L48" s="20">
        <v>25.533506149688378</v>
      </c>
      <c r="M48" s="20">
        <v>3.5640063978820806</v>
      </c>
      <c r="N48" s="20">
        <v>0.95140918868236724</v>
      </c>
      <c r="O48" s="20">
        <v>82.076884893276713</v>
      </c>
      <c r="P48" s="20">
        <v>0</v>
      </c>
      <c r="Q48" s="20">
        <v>0</v>
      </c>
      <c r="R48" s="20">
        <v>1.924935193866858</v>
      </c>
      <c r="S48" s="20">
        <v>0</v>
      </c>
      <c r="T48" s="20">
        <v>0</v>
      </c>
      <c r="U48" s="20">
        <v>0</v>
      </c>
      <c r="V48" s="20">
        <v>0</v>
      </c>
      <c r="W48" s="20">
        <v>21.048094423914844</v>
      </c>
      <c r="X48" s="20">
        <v>0</v>
      </c>
      <c r="Y48" s="20">
        <v>1.7006232419612817</v>
      </c>
      <c r="Z48" s="20">
        <v>0</v>
      </c>
      <c r="AA48" s="20">
        <v>5.6388505873917598</v>
      </c>
      <c r="AB48" s="20">
        <v>0.43466990237714409</v>
      </c>
      <c r="AC48" s="20">
        <v>2.0504660526170646</v>
      </c>
      <c r="AD48" s="20">
        <v>0.43466990237714409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6.0761678892504554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0</v>
      </c>
      <c r="AT48" s="20">
        <v>0</v>
      </c>
    </row>
    <row r="49" spans="1:46" x14ac:dyDescent="0.25">
      <c r="A49" s="19">
        <v>139</v>
      </c>
      <c r="B49" s="20">
        <v>17</v>
      </c>
      <c r="C49" s="20">
        <v>17</v>
      </c>
      <c r="D49" s="17" t="s">
        <v>398</v>
      </c>
      <c r="E49" s="18">
        <v>9853</v>
      </c>
      <c r="F49" s="32">
        <v>-6.6176798944483917</v>
      </c>
      <c r="G49" s="32">
        <v>-95.370039581853248</v>
      </c>
      <c r="H49" s="32">
        <v>-204.22003450725668</v>
      </c>
      <c r="I49" s="32">
        <f t="shared" si="0"/>
        <v>292.97239419466155</v>
      </c>
      <c r="J49" s="20">
        <v>29.403125951486857</v>
      </c>
      <c r="K49" s="20">
        <v>0</v>
      </c>
      <c r="L49" s="20">
        <v>0</v>
      </c>
      <c r="M49" s="20">
        <v>3.5639906627423121</v>
      </c>
      <c r="N49" s="20">
        <v>1.5743428397442403</v>
      </c>
      <c r="O49" s="20">
        <v>128.9240840353192</v>
      </c>
      <c r="P49" s="20">
        <v>0.35288744544808687</v>
      </c>
      <c r="Q49" s="20">
        <v>0</v>
      </c>
      <c r="R49" s="20">
        <v>2.7976250888054399</v>
      </c>
      <c r="S49" s="20">
        <v>0</v>
      </c>
      <c r="T49" s="20">
        <v>1.0215162894549883</v>
      </c>
      <c r="U49" s="20">
        <v>0</v>
      </c>
      <c r="V49" s="20">
        <v>79.318075712980814</v>
      </c>
      <c r="W49" s="20">
        <v>30.124632091748705</v>
      </c>
      <c r="X49" s="20">
        <v>0</v>
      </c>
      <c r="Y49" s="20">
        <v>3.1294022125241043</v>
      </c>
      <c r="Z49" s="20">
        <v>10.606617273926723</v>
      </c>
      <c r="AA49" s="20">
        <v>1.0780472952400284</v>
      </c>
      <c r="AB49" s="20">
        <v>0</v>
      </c>
      <c r="AC49" s="20">
        <v>1.0780472952400284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</row>
    <row r="50" spans="1:46" x14ac:dyDescent="0.25">
      <c r="A50" s="19">
        <v>140</v>
      </c>
      <c r="B50" s="20">
        <v>11</v>
      </c>
      <c r="C50" s="20">
        <v>11</v>
      </c>
      <c r="D50" s="17" t="s">
        <v>399</v>
      </c>
      <c r="E50" s="18">
        <v>20801</v>
      </c>
      <c r="F50" s="32">
        <v>-67.815297341473965</v>
      </c>
      <c r="G50" s="32">
        <v>-95.369982212393637</v>
      </c>
      <c r="H50" s="32">
        <v>-204.21998942358542</v>
      </c>
      <c r="I50" s="32">
        <f t="shared" si="0"/>
        <v>231.77467429450508</v>
      </c>
      <c r="J50" s="20">
        <v>17.015720398057784</v>
      </c>
      <c r="K50" s="20">
        <v>6.7720782654680063</v>
      </c>
      <c r="L50" s="20">
        <v>26.32488822652757</v>
      </c>
      <c r="M50" s="20">
        <v>3.5640113456083844</v>
      </c>
      <c r="N50" s="20">
        <v>1.2672467669823566</v>
      </c>
      <c r="O50" s="20">
        <v>110.39925965097832</v>
      </c>
      <c r="P50" s="20">
        <v>1.256622277775107</v>
      </c>
      <c r="Q50" s="20">
        <v>0</v>
      </c>
      <c r="R50" s="20">
        <v>8.0273544541127837</v>
      </c>
      <c r="S50" s="20">
        <v>0</v>
      </c>
      <c r="T50" s="20">
        <v>0.4838709677419355</v>
      </c>
      <c r="U50" s="20">
        <v>0</v>
      </c>
      <c r="V50" s="20">
        <v>14.701793183020047</v>
      </c>
      <c r="W50" s="20">
        <v>26.500360559588483</v>
      </c>
      <c r="X50" s="20">
        <v>0</v>
      </c>
      <c r="Y50" s="20">
        <v>1.4823325801644152</v>
      </c>
      <c r="Z50" s="20">
        <v>0</v>
      </c>
      <c r="AA50" s="20">
        <v>9.0640834575260811</v>
      </c>
      <c r="AB50" s="20">
        <v>0</v>
      </c>
      <c r="AC50" s="20">
        <v>4.9150521609538007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</row>
    <row r="51" spans="1:46" x14ac:dyDescent="0.25">
      <c r="A51" s="19">
        <v>142</v>
      </c>
      <c r="B51" s="20">
        <v>7</v>
      </c>
      <c r="C51" s="20">
        <v>7</v>
      </c>
      <c r="D51" s="17" t="s">
        <v>400</v>
      </c>
      <c r="E51" s="18">
        <v>6504</v>
      </c>
      <c r="F51" s="32">
        <v>-102.33840713407135</v>
      </c>
      <c r="G51" s="32">
        <v>-95.369926199261997</v>
      </c>
      <c r="H51" s="32">
        <v>-204.22001845018451</v>
      </c>
      <c r="I51" s="32">
        <f t="shared" si="0"/>
        <v>197.25153751537516</v>
      </c>
      <c r="J51" s="20">
        <v>17.592097170971709</v>
      </c>
      <c r="K51" s="20">
        <v>0</v>
      </c>
      <c r="L51" s="20">
        <v>0</v>
      </c>
      <c r="M51" s="20">
        <v>3.5639606396063961</v>
      </c>
      <c r="N51" s="20">
        <v>1.0814883148831489</v>
      </c>
      <c r="O51" s="20">
        <v>170.29366543665438</v>
      </c>
      <c r="P51" s="20">
        <v>0</v>
      </c>
      <c r="Q51" s="20">
        <v>0</v>
      </c>
      <c r="R51" s="20">
        <v>1.460639606396064</v>
      </c>
      <c r="S51" s="20">
        <v>0</v>
      </c>
      <c r="T51" s="20">
        <v>0</v>
      </c>
      <c r="U51" s="20">
        <v>0</v>
      </c>
      <c r="V51" s="20">
        <v>0</v>
      </c>
      <c r="W51" s="20">
        <v>3.2596863468634685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</row>
    <row r="52" spans="1:46" x14ac:dyDescent="0.25">
      <c r="A52" s="19">
        <v>143</v>
      </c>
      <c r="B52" s="20">
        <v>6</v>
      </c>
      <c r="C52" s="20">
        <v>6</v>
      </c>
      <c r="D52" s="17" t="s">
        <v>401</v>
      </c>
      <c r="E52" s="18">
        <v>6804</v>
      </c>
      <c r="F52" s="32">
        <v>-138.66813639035863</v>
      </c>
      <c r="G52" s="32">
        <v>-95.369929453262785</v>
      </c>
      <c r="H52" s="32">
        <v>-204.2200176366843</v>
      </c>
      <c r="I52" s="32">
        <f t="shared" si="0"/>
        <v>160.92181069958846</v>
      </c>
      <c r="J52" s="20">
        <v>25.77880658436214</v>
      </c>
      <c r="K52" s="20">
        <v>0</v>
      </c>
      <c r="L52" s="20">
        <v>0</v>
      </c>
      <c r="M52" s="20">
        <v>3.5639329805996471</v>
      </c>
      <c r="N52" s="20">
        <v>1.0927395649617873</v>
      </c>
      <c r="O52" s="20">
        <v>0</v>
      </c>
      <c r="P52" s="20">
        <v>0</v>
      </c>
      <c r="Q52" s="20">
        <v>0</v>
      </c>
      <c r="R52" s="20">
        <v>7.7345679012345681</v>
      </c>
      <c r="S52" s="20">
        <v>0</v>
      </c>
      <c r="T52" s="20">
        <v>0</v>
      </c>
      <c r="U52" s="20">
        <v>0</v>
      </c>
      <c r="V52" s="20">
        <v>29.963991769547324</v>
      </c>
      <c r="W52" s="20">
        <v>49.856114050558496</v>
      </c>
      <c r="X52" s="20">
        <v>0</v>
      </c>
      <c r="Y52" s="20">
        <v>0</v>
      </c>
      <c r="Z52" s="20">
        <v>0</v>
      </c>
      <c r="AA52" s="20">
        <v>22.051293356848912</v>
      </c>
      <c r="AB52" s="20">
        <v>0</v>
      </c>
      <c r="AC52" s="20">
        <v>20.880364491475603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</row>
    <row r="53" spans="1:46" x14ac:dyDescent="0.25">
      <c r="A53" s="19">
        <v>145</v>
      </c>
      <c r="B53" s="20">
        <v>14</v>
      </c>
      <c r="C53" s="20">
        <v>14</v>
      </c>
      <c r="D53" s="17" t="s">
        <v>402</v>
      </c>
      <c r="E53" s="18">
        <v>12369</v>
      </c>
      <c r="F53" s="32">
        <v>-46.10841620179481</v>
      </c>
      <c r="G53" s="32">
        <v>-95.370037998221363</v>
      </c>
      <c r="H53" s="32">
        <v>-204.21998544748971</v>
      </c>
      <c r="I53" s="32">
        <f t="shared" si="0"/>
        <v>253.48160724391624</v>
      </c>
      <c r="J53" s="20">
        <v>39.449268332120624</v>
      </c>
      <c r="K53" s="20">
        <v>0</v>
      </c>
      <c r="L53" s="20">
        <v>0</v>
      </c>
      <c r="M53" s="20">
        <v>3.5639906217155795</v>
      </c>
      <c r="N53" s="20">
        <v>1.4896919718651467</v>
      </c>
      <c r="O53" s="20">
        <v>114.9246503355162</v>
      </c>
      <c r="P53" s="20">
        <v>0</v>
      </c>
      <c r="Q53" s="20">
        <v>0</v>
      </c>
      <c r="R53" s="20">
        <v>6.8066941547416926</v>
      </c>
      <c r="S53" s="20">
        <v>0</v>
      </c>
      <c r="T53" s="20">
        <v>3.2549923195084487</v>
      </c>
      <c r="U53" s="20">
        <v>0</v>
      </c>
      <c r="V53" s="20">
        <v>8.2413291292747992</v>
      </c>
      <c r="W53" s="20">
        <v>65.134529873069766</v>
      </c>
      <c r="X53" s="20">
        <v>0</v>
      </c>
      <c r="Y53" s="20">
        <v>2.2435120058210041</v>
      </c>
      <c r="Z53" s="20">
        <v>0</v>
      </c>
      <c r="AA53" s="20">
        <v>8.909693588810736</v>
      </c>
      <c r="AB53" s="20">
        <v>0</v>
      </c>
      <c r="AC53" s="20">
        <v>-0.53674508852777103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</row>
    <row r="54" spans="1:46" x14ac:dyDescent="0.25">
      <c r="A54" s="19">
        <v>146</v>
      </c>
      <c r="B54" s="20">
        <v>12</v>
      </c>
      <c r="C54" s="20">
        <v>12</v>
      </c>
      <c r="D54" s="17" t="s">
        <v>403</v>
      </c>
      <c r="E54" s="18">
        <v>4492</v>
      </c>
      <c r="F54" s="32">
        <v>-72.612422083704359</v>
      </c>
      <c r="G54" s="32">
        <v>-95.369991095280497</v>
      </c>
      <c r="H54" s="32">
        <v>-204.21994657168298</v>
      </c>
      <c r="I54" s="32">
        <f t="shared" si="0"/>
        <v>226.97751558325911</v>
      </c>
      <c r="J54" s="20">
        <v>35.846393588601956</v>
      </c>
      <c r="K54" s="20">
        <v>0</v>
      </c>
      <c r="L54" s="20">
        <v>0</v>
      </c>
      <c r="M54" s="20">
        <v>3.5638913624220838</v>
      </c>
      <c r="N54" s="20">
        <v>0.66251113089937663</v>
      </c>
      <c r="O54" s="20">
        <v>144.72528940338378</v>
      </c>
      <c r="P54" s="20">
        <v>0</v>
      </c>
      <c r="Q54" s="20">
        <v>0</v>
      </c>
      <c r="R54" s="20">
        <v>4.1669634906500441</v>
      </c>
      <c r="S54" s="20">
        <v>0</v>
      </c>
      <c r="T54" s="20">
        <v>0</v>
      </c>
      <c r="U54" s="20">
        <v>0</v>
      </c>
      <c r="V54" s="20">
        <v>7.5643365983971504</v>
      </c>
      <c r="W54" s="20">
        <v>37.758236865538734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-7.3101068566340164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</row>
    <row r="55" spans="1:46" x14ac:dyDescent="0.25">
      <c r="A55" s="19">
        <v>148</v>
      </c>
      <c r="B55" s="20">
        <v>19</v>
      </c>
      <c r="C55" s="20">
        <v>19</v>
      </c>
      <c r="D55" s="17" t="s">
        <v>404</v>
      </c>
      <c r="E55" s="18">
        <v>7047</v>
      </c>
      <c r="F55" s="32">
        <v>-128.22690506598553</v>
      </c>
      <c r="G55" s="32">
        <v>-95.369944657300977</v>
      </c>
      <c r="H55" s="32">
        <v>-204.2199517525188</v>
      </c>
      <c r="I55" s="32">
        <f t="shared" si="0"/>
        <v>171.36299134383424</v>
      </c>
      <c r="J55" s="20">
        <v>32.326805732936002</v>
      </c>
      <c r="K55" s="20">
        <v>0</v>
      </c>
      <c r="L55" s="20">
        <v>0</v>
      </c>
      <c r="M55" s="20">
        <v>3.56406981694338</v>
      </c>
      <c r="N55" s="20">
        <v>1.0063856960408684</v>
      </c>
      <c r="O55" s="20">
        <v>105.46686533276572</v>
      </c>
      <c r="P55" s="20">
        <v>1.6497800482474811</v>
      </c>
      <c r="Q55" s="20">
        <v>0</v>
      </c>
      <c r="R55" s="20">
        <v>7.9788562508869019</v>
      </c>
      <c r="S55" s="20">
        <v>0</v>
      </c>
      <c r="T55" s="20">
        <v>0</v>
      </c>
      <c r="U55" s="20">
        <v>0</v>
      </c>
      <c r="V55" s="20">
        <v>0</v>
      </c>
      <c r="W55" s="20">
        <v>18.051369377039876</v>
      </c>
      <c r="X55" s="20">
        <v>0</v>
      </c>
      <c r="Y55" s="20">
        <v>0</v>
      </c>
      <c r="Z55" s="20">
        <v>0</v>
      </c>
      <c r="AA55" s="20">
        <v>2.2609621115368244</v>
      </c>
      <c r="AB55" s="20">
        <v>0</v>
      </c>
      <c r="AC55" s="20">
        <v>-0.94210302256279266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</row>
    <row r="56" spans="1:46" x14ac:dyDescent="0.25">
      <c r="A56" s="19">
        <v>149</v>
      </c>
      <c r="B56" s="20">
        <v>1</v>
      </c>
      <c r="C56" s="20">
        <v>34</v>
      </c>
      <c r="D56" s="17" t="s">
        <v>405</v>
      </c>
      <c r="E56" s="18">
        <v>5384</v>
      </c>
      <c r="F56" s="32">
        <v>-260.75371471025261</v>
      </c>
      <c r="G56" s="32">
        <v>-95.369985141158992</v>
      </c>
      <c r="H56" s="32">
        <v>-204.21991084695395</v>
      </c>
      <c r="I56" s="32">
        <f t="shared" si="0"/>
        <v>38.836181277860334</v>
      </c>
      <c r="J56" s="20">
        <v>18.581352154531945</v>
      </c>
      <c r="K56" s="20">
        <v>0</v>
      </c>
      <c r="L56" s="20">
        <v>0</v>
      </c>
      <c r="M56" s="20">
        <v>3.5640787518573553</v>
      </c>
      <c r="N56" s="20">
        <v>1.1170133729569094</v>
      </c>
      <c r="O56" s="20">
        <v>0</v>
      </c>
      <c r="P56" s="20">
        <v>0</v>
      </c>
      <c r="Q56" s="20">
        <v>0</v>
      </c>
      <c r="R56" s="20">
        <v>6.9504086181277858</v>
      </c>
      <c r="S56" s="20">
        <v>0</v>
      </c>
      <c r="T56" s="20">
        <v>0</v>
      </c>
      <c r="U56" s="20">
        <v>0</v>
      </c>
      <c r="V56" s="20">
        <v>0</v>
      </c>
      <c r="W56" s="20">
        <v>3.9377786032689452</v>
      </c>
      <c r="X56" s="20">
        <v>0</v>
      </c>
      <c r="Y56" s="20">
        <v>0</v>
      </c>
      <c r="Z56" s="20">
        <v>0</v>
      </c>
      <c r="AA56" s="20">
        <v>10.111069836552749</v>
      </c>
      <c r="AB56" s="20">
        <v>0</v>
      </c>
      <c r="AC56" s="20">
        <v>-5.4255200594353639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</row>
    <row r="57" spans="1:46" x14ac:dyDescent="0.25">
      <c r="A57" s="19">
        <v>151</v>
      </c>
      <c r="B57" s="20">
        <v>14</v>
      </c>
      <c r="C57" s="20">
        <v>14</v>
      </c>
      <c r="D57" s="17" t="s">
        <v>406</v>
      </c>
      <c r="E57" s="18">
        <v>1852</v>
      </c>
      <c r="F57" s="32">
        <v>-265.87203023758099</v>
      </c>
      <c r="G57" s="32">
        <v>-95.36987041036717</v>
      </c>
      <c r="H57" s="32">
        <v>-204.21976241900649</v>
      </c>
      <c r="I57" s="32">
        <f t="shared" si="0"/>
        <v>33.717602591792684</v>
      </c>
      <c r="J57" s="20">
        <v>0</v>
      </c>
      <c r="K57" s="20">
        <v>0</v>
      </c>
      <c r="L57" s="20">
        <v>0</v>
      </c>
      <c r="M57" s="20">
        <v>3.5642548596112311</v>
      </c>
      <c r="N57" s="20">
        <v>0.94762419006479481</v>
      </c>
      <c r="O57" s="20">
        <v>0</v>
      </c>
      <c r="P57" s="20">
        <v>0</v>
      </c>
      <c r="Q57" s="20">
        <v>0</v>
      </c>
      <c r="R57" s="20">
        <v>7.6981641468682502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10.753779697624189</v>
      </c>
      <c r="AB57" s="20">
        <v>0</v>
      </c>
      <c r="AC57" s="20">
        <v>10.753779697624189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</row>
    <row r="58" spans="1:46" x14ac:dyDescent="0.25">
      <c r="A58" s="19">
        <v>152</v>
      </c>
      <c r="B58" s="20">
        <v>14</v>
      </c>
      <c r="C58" s="20">
        <v>14</v>
      </c>
      <c r="D58" s="17" t="s">
        <v>407</v>
      </c>
      <c r="E58" s="18">
        <v>4406</v>
      </c>
      <c r="F58" s="32">
        <v>-13.741942805265547</v>
      </c>
      <c r="G58" s="32">
        <v>-95.369950068088968</v>
      </c>
      <c r="H58" s="32">
        <v>-204.21992737176578</v>
      </c>
      <c r="I58" s="32">
        <f t="shared" si="0"/>
        <v>285.84793463458919</v>
      </c>
      <c r="J58" s="20">
        <v>0</v>
      </c>
      <c r="K58" s="20">
        <v>0</v>
      </c>
      <c r="L58" s="20">
        <v>0</v>
      </c>
      <c r="M58" s="20">
        <v>3.5640036314117114</v>
      </c>
      <c r="N58" s="20">
        <v>1.2587380844303222</v>
      </c>
      <c r="O58" s="20">
        <v>220.96913300045392</v>
      </c>
      <c r="P58" s="20">
        <v>0</v>
      </c>
      <c r="Q58" s="20">
        <v>0</v>
      </c>
      <c r="R58" s="20">
        <v>16.353835678620065</v>
      </c>
      <c r="S58" s="20">
        <v>0</v>
      </c>
      <c r="T58" s="20">
        <v>0</v>
      </c>
      <c r="U58" s="20">
        <v>0</v>
      </c>
      <c r="V58" s="20">
        <v>15.423967317294599</v>
      </c>
      <c r="W58" s="20">
        <v>24.059464366772584</v>
      </c>
      <c r="X58" s="20">
        <v>0</v>
      </c>
      <c r="Y58" s="20">
        <v>0</v>
      </c>
      <c r="Z58" s="20">
        <v>0</v>
      </c>
      <c r="AA58" s="20">
        <v>2.109396277802996</v>
      </c>
      <c r="AB58" s="20">
        <v>0</v>
      </c>
      <c r="AC58" s="20">
        <v>2.109396277802996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</row>
    <row r="59" spans="1:46" x14ac:dyDescent="0.25">
      <c r="A59" s="19">
        <v>153</v>
      </c>
      <c r="B59" s="20">
        <v>9</v>
      </c>
      <c r="C59" s="20">
        <v>9</v>
      </c>
      <c r="D59" s="17" t="s">
        <v>408</v>
      </c>
      <c r="E59" s="18">
        <v>25208</v>
      </c>
      <c r="F59" s="32">
        <v>-31.059782608695652</v>
      </c>
      <c r="G59" s="32">
        <v>-95.370001586797841</v>
      </c>
      <c r="H59" s="32">
        <v>-204.22000952078704</v>
      </c>
      <c r="I59" s="32">
        <f t="shared" si="0"/>
        <v>268.53022849888924</v>
      </c>
      <c r="J59" s="20">
        <v>13.365161853379879</v>
      </c>
      <c r="K59" s="20">
        <v>0</v>
      </c>
      <c r="L59" s="20">
        <v>24.98314027292923</v>
      </c>
      <c r="M59" s="20">
        <v>3.5639876229768328</v>
      </c>
      <c r="N59" s="20">
        <v>1.0278483021263092</v>
      </c>
      <c r="O59" s="20">
        <v>134.36682799111392</v>
      </c>
      <c r="P59" s="20">
        <v>0.2592430974293875</v>
      </c>
      <c r="Q59" s="20">
        <v>0</v>
      </c>
      <c r="R59" s="20">
        <v>6.3094255791812124</v>
      </c>
      <c r="S59" s="20">
        <v>0</v>
      </c>
      <c r="T59" s="20">
        <v>0.39927800698191052</v>
      </c>
      <c r="U59" s="20">
        <v>0</v>
      </c>
      <c r="V59" s="20">
        <v>5.3918200571247219</v>
      </c>
      <c r="W59" s="20">
        <v>31.960052364328785</v>
      </c>
      <c r="X59" s="20">
        <v>0</v>
      </c>
      <c r="Y59" s="20">
        <v>4.7703903522691213</v>
      </c>
      <c r="Z59" s="20">
        <v>0</v>
      </c>
      <c r="AA59" s="20">
        <v>10.692438908283085</v>
      </c>
      <c r="AB59" s="20">
        <v>0</v>
      </c>
      <c r="AC59" s="20">
        <v>3.265669628689305</v>
      </c>
      <c r="AD59" s="20">
        <v>0</v>
      </c>
      <c r="AE59" s="20">
        <v>4.4807204062202475</v>
      </c>
      <c r="AF59" s="20">
        <v>0</v>
      </c>
      <c r="AG59" s="20">
        <v>0</v>
      </c>
      <c r="AH59" s="20">
        <v>0</v>
      </c>
      <c r="AI59" s="20">
        <v>0</v>
      </c>
      <c r="AJ59" s="20">
        <v>20.572556331323391</v>
      </c>
      <c r="AK59" s="20">
        <v>3.1216677245318945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</row>
    <row r="60" spans="1:46" x14ac:dyDescent="0.25">
      <c r="A60" s="19">
        <v>165</v>
      </c>
      <c r="B60" s="20">
        <v>5</v>
      </c>
      <c r="C60" s="20">
        <v>5</v>
      </c>
      <c r="D60" s="17" t="s">
        <v>409</v>
      </c>
      <c r="E60" s="18">
        <v>16280</v>
      </c>
      <c r="F60" s="32">
        <v>-130.18992628992629</v>
      </c>
      <c r="G60" s="32">
        <v>-95.370024570024569</v>
      </c>
      <c r="H60" s="32">
        <v>-204.22002457002458</v>
      </c>
      <c r="I60" s="32">
        <f t="shared" si="0"/>
        <v>169.40012285012284</v>
      </c>
      <c r="J60" s="20">
        <v>0</v>
      </c>
      <c r="K60" s="20">
        <v>0</v>
      </c>
      <c r="L60" s="20">
        <v>0</v>
      </c>
      <c r="M60" s="20">
        <v>3.5640049140049141</v>
      </c>
      <c r="N60" s="20">
        <v>1.2264742014742014</v>
      </c>
      <c r="O60" s="20">
        <v>108.15429975429976</v>
      </c>
      <c r="P60" s="20">
        <v>0</v>
      </c>
      <c r="Q60" s="20">
        <v>0</v>
      </c>
      <c r="R60" s="20">
        <v>6.3212530712530715</v>
      </c>
      <c r="S60" s="20">
        <v>0</v>
      </c>
      <c r="T60" s="20">
        <v>0</v>
      </c>
      <c r="U60" s="20">
        <v>0</v>
      </c>
      <c r="V60" s="20">
        <v>0</v>
      </c>
      <c r="W60" s="20">
        <v>35.161855036855037</v>
      </c>
      <c r="X60" s="20">
        <v>0</v>
      </c>
      <c r="Y60" s="20">
        <v>1.5151719901719902</v>
      </c>
      <c r="Z60" s="20">
        <v>0</v>
      </c>
      <c r="AA60" s="20">
        <v>8.5635749385749378</v>
      </c>
      <c r="AB60" s="20">
        <v>0</v>
      </c>
      <c r="AC60" s="20">
        <v>4.8934889434889435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</row>
    <row r="61" spans="1:46" x14ac:dyDescent="0.25">
      <c r="A61" s="19">
        <v>167</v>
      </c>
      <c r="B61" s="20">
        <v>12</v>
      </c>
      <c r="C61" s="20">
        <v>12</v>
      </c>
      <c r="D61" s="17" t="s">
        <v>410</v>
      </c>
      <c r="E61" s="18">
        <v>77513</v>
      </c>
      <c r="F61" s="32">
        <v>-6.4182395211125876</v>
      </c>
      <c r="G61" s="32">
        <v>-95.370002451201728</v>
      </c>
      <c r="H61" s="32">
        <v>-204.22000180614864</v>
      </c>
      <c r="I61" s="32">
        <f t="shared" si="0"/>
        <v>293.17176473623778</v>
      </c>
      <c r="J61" s="20">
        <v>19.808328925470565</v>
      </c>
      <c r="K61" s="20">
        <v>1.4342110355682272</v>
      </c>
      <c r="L61" s="20">
        <v>17.334834156851109</v>
      </c>
      <c r="M61" s="20">
        <v>3.5639957168474967</v>
      </c>
      <c r="N61" s="20">
        <v>1.5428379755653889</v>
      </c>
      <c r="O61" s="20">
        <v>117.80955452633752</v>
      </c>
      <c r="P61" s="20">
        <v>8.4748880832892546</v>
      </c>
      <c r="Q61" s="20">
        <v>0</v>
      </c>
      <c r="R61" s="20">
        <v>3.1382477777921123</v>
      </c>
      <c r="S61" s="20">
        <v>5.305290725426703</v>
      </c>
      <c r="T61" s="20">
        <v>0.25971127423786977</v>
      </c>
      <c r="U61" s="20">
        <v>0.10796898584753525</v>
      </c>
      <c r="V61" s="20">
        <v>12.712654651477816</v>
      </c>
      <c r="W61" s="20">
        <v>34.73693444970521</v>
      </c>
      <c r="X61" s="20">
        <v>0</v>
      </c>
      <c r="Y61" s="20">
        <v>0.11933482125578936</v>
      </c>
      <c r="Z61" s="20">
        <v>0</v>
      </c>
      <c r="AA61" s="20">
        <v>24.83779495052443</v>
      </c>
      <c r="AB61" s="20">
        <v>5.9308503089804292</v>
      </c>
      <c r="AC61" s="20">
        <v>5.2073716666881689</v>
      </c>
      <c r="AD61" s="20">
        <v>-2.9866086978958366</v>
      </c>
      <c r="AE61" s="20">
        <v>2.3657192986982829</v>
      </c>
      <c r="AF61" s="20">
        <v>0</v>
      </c>
      <c r="AG61" s="20">
        <v>6.4974649413646741</v>
      </c>
      <c r="AH61" s="20">
        <v>2.3709700308335377</v>
      </c>
      <c r="AI61" s="20">
        <v>0.74731980441990375</v>
      </c>
      <c r="AJ61" s="20">
        <v>11.413362919768296</v>
      </c>
      <c r="AK61" s="20">
        <v>4.6698876317520934</v>
      </c>
      <c r="AL61" s="20">
        <v>5.3174177234786422</v>
      </c>
      <c r="AM61" s="20">
        <v>0</v>
      </c>
      <c r="AN61" s="20">
        <v>0.4514210519525757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</row>
    <row r="62" spans="1:46" x14ac:dyDescent="0.25">
      <c r="A62" s="19">
        <v>169</v>
      </c>
      <c r="B62" s="20">
        <v>5</v>
      </c>
      <c r="C62" s="20">
        <v>5</v>
      </c>
      <c r="D62" s="17" t="s">
        <v>411</v>
      </c>
      <c r="E62" s="18">
        <v>4990</v>
      </c>
      <c r="F62" s="32">
        <v>-259.37835671342685</v>
      </c>
      <c r="G62" s="32">
        <v>-95.369939879759514</v>
      </c>
      <c r="H62" s="32">
        <v>-204.22004008016032</v>
      </c>
      <c r="I62" s="32">
        <f t="shared" si="0"/>
        <v>40.211623246492962</v>
      </c>
      <c r="J62" s="20">
        <v>13.949098196392786</v>
      </c>
      <c r="K62" s="20">
        <v>0</v>
      </c>
      <c r="L62" s="20">
        <v>0</v>
      </c>
      <c r="M62" s="20">
        <v>3.5639278557114227</v>
      </c>
      <c r="N62" s="20">
        <v>1.1687374749498998</v>
      </c>
      <c r="O62" s="20">
        <v>0</v>
      </c>
      <c r="P62" s="20">
        <v>0</v>
      </c>
      <c r="Q62" s="20">
        <v>0</v>
      </c>
      <c r="R62" s="20">
        <v>1.8739478957915832</v>
      </c>
      <c r="S62" s="20">
        <v>0</v>
      </c>
      <c r="T62" s="20">
        <v>0</v>
      </c>
      <c r="U62" s="20">
        <v>0</v>
      </c>
      <c r="V62" s="20">
        <v>0</v>
      </c>
      <c r="W62" s="20">
        <v>16.994989979959922</v>
      </c>
      <c r="X62" s="20">
        <v>0</v>
      </c>
      <c r="Y62" s="20">
        <v>0</v>
      </c>
      <c r="Z62" s="20">
        <v>0</v>
      </c>
      <c r="AA62" s="20">
        <v>2.3947895791583167</v>
      </c>
      <c r="AB62" s="20">
        <v>0</v>
      </c>
      <c r="AC62" s="20">
        <v>0.26613226452905814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</row>
    <row r="63" spans="1:46" x14ac:dyDescent="0.25">
      <c r="A63" s="19">
        <v>171</v>
      </c>
      <c r="B63" s="20">
        <v>11</v>
      </c>
      <c r="C63" s="20">
        <v>11</v>
      </c>
      <c r="D63" s="17" t="s">
        <v>412</v>
      </c>
      <c r="E63" s="18">
        <v>4540</v>
      </c>
      <c r="F63" s="32">
        <v>-20.830396475770925</v>
      </c>
      <c r="G63" s="32">
        <v>-95.370044052863435</v>
      </c>
      <c r="H63" s="32">
        <v>-204.22004405286344</v>
      </c>
      <c r="I63" s="32">
        <f t="shared" si="0"/>
        <v>278.75969162995597</v>
      </c>
      <c r="J63" s="20">
        <v>0</v>
      </c>
      <c r="K63" s="20">
        <v>0</v>
      </c>
      <c r="L63" s="20">
        <v>0</v>
      </c>
      <c r="M63" s="20">
        <v>3.5640969162995595</v>
      </c>
      <c r="N63" s="20">
        <v>0.97643171806167406</v>
      </c>
      <c r="O63" s="20">
        <v>156.3328193832599</v>
      </c>
      <c r="P63" s="20">
        <v>0</v>
      </c>
      <c r="Q63" s="20">
        <v>0</v>
      </c>
      <c r="R63" s="20">
        <v>6.2806167400881057</v>
      </c>
      <c r="S63" s="20">
        <v>0</v>
      </c>
      <c r="T63" s="20">
        <v>0</v>
      </c>
      <c r="U63" s="20">
        <v>0</v>
      </c>
      <c r="V63" s="20">
        <v>0</v>
      </c>
      <c r="W63" s="20">
        <v>56.03854625550661</v>
      </c>
      <c r="X63" s="20">
        <v>0</v>
      </c>
      <c r="Y63" s="20">
        <v>0</v>
      </c>
      <c r="Z63" s="20">
        <v>0</v>
      </c>
      <c r="AA63" s="20">
        <v>30.708149779735681</v>
      </c>
      <c r="AB63" s="20">
        <v>0</v>
      </c>
      <c r="AC63" s="20">
        <v>24.859030837004404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0</v>
      </c>
    </row>
    <row r="64" spans="1:46" x14ac:dyDescent="0.25">
      <c r="A64" s="19">
        <v>172</v>
      </c>
      <c r="B64" s="20">
        <v>13</v>
      </c>
      <c r="C64" s="20">
        <v>13</v>
      </c>
      <c r="D64" s="17" t="s">
        <v>413</v>
      </c>
      <c r="E64" s="18">
        <v>4171</v>
      </c>
      <c r="F64" s="32">
        <v>137.10956605130664</v>
      </c>
      <c r="G64" s="32">
        <v>-95.369935267321992</v>
      </c>
      <c r="H64" s="32">
        <v>-204.22009110525053</v>
      </c>
      <c r="I64" s="32">
        <f t="shared" si="0"/>
        <v>436.69959242387915</v>
      </c>
      <c r="J64" s="20">
        <v>75.974346679453362</v>
      </c>
      <c r="K64" s="20">
        <v>0</v>
      </c>
      <c r="L64" s="20">
        <v>0</v>
      </c>
      <c r="M64" s="20">
        <v>3.5638935507072644</v>
      </c>
      <c r="N64" s="20">
        <v>0.80100695276912015</v>
      </c>
      <c r="O64" s="20">
        <v>179.59434188444018</v>
      </c>
      <c r="P64" s="20">
        <v>0</v>
      </c>
      <c r="Q64" s="20">
        <v>0</v>
      </c>
      <c r="R64" s="20">
        <v>3.357707983696955</v>
      </c>
      <c r="S64" s="20">
        <v>0</v>
      </c>
      <c r="T64" s="20">
        <v>0</v>
      </c>
      <c r="U64" s="20">
        <v>0</v>
      </c>
      <c r="V64" s="20">
        <v>0</v>
      </c>
      <c r="W64" s="20">
        <v>40.664109326300647</v>
      </c>
      <c r="X64" s="20">
        <v>0</v>
      </c>
      <c r="Y64" s="20">
        <v>0</v>
      </c>
      <c r="Z64" s="20">
        <v>0</v>
      </c>
      <c r="AA64" s="20">
        <v>128.92423879165668</v>
      </c>
      <c r="AB64" s="20">
        <v>0</v>
      </c>
      <c r="AC64" s="20">
        <v>3.8199472548549509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0</v>
      </c>
      <c r="AS64" s="20">
        <v>0</v>
      </c>
      <c r="AT64" s="20">
        <v>0</v>
      </c>
    </row>
    <row r="65" spans="1:46" x14ac:dyDescent="0.25">
      <c r="A65" s="19">
        <v>176</v>
      </c>
      <c r="B65" s="20">
        <v>12</v>
      </c>
      <c r="C65" s="20">
        <v>12</v>
      </c>
      <c r="D65" s="17" t="s">
        <v>414</v>
      </c>
      <c r="E65" s="18">
        <v>4352</v>
      </c>
      <c r="F65" s="32">
        <v>-1.0668658088235294</v>
      </c>
      <c r="G65" s="32">
        <v>-95.369944852941174</v>
      </c>
      <c r="H65" s="32">
        <v>-204.21989889705881</v>
      </c>
      <c r="I65" s="32">
        <f t="shared" si="0"/>
        <v>298.52297794117646</v>
      </c>
      <c r="J65" s="20">
        <v>32.586397058823529</v>
      </c>
      <c r="K65" s="20">
        <v>0</v>
      </c>
      <c r="L65" s="20">
        <v>0</v>
      </c>
      <c r="M65" s="20">
        <v>3.5641084558823528</v>
      </c>
      <c r="N65" s="20">
        <v>0.82927389705882348</v>
      </c>
      <c r="O65" s="20">
        <v>143.1328125</v>
      </c>
      <c r="P65" s="20">
        <v>6.1148897058823533</v>
      </c>
      <c r="Q65" s="20">
        <v>0</v>
      </c>
      <c r="R65" s="20">
        <v>2.125</v>
      </c>
      <c r="S65" s="20">
        <v>0</v>
      </c>
      <c r="T65" s="20">
        <v>0</v>
      </c>
      <c r="U65" s="20">
        <v>0</v>
      </c>
      <c r="V65" s="20">
        <v>7.8076746323529411</v>
      </c>
      <c r="W65" s="20">
        <v>73.07421875</v>
      </c>
      <c r="X65" s="20">
        <v>0</v>
      </c>
      <c r="Y65" s="20">
        <v>0</v>
      </c>
      <c r="Z65" s="20">
        <v>0</v>
      </c>
      <c r="AA65" s="20">
        <v>14.644301470588236</v>
      </c>
      <c r="AB65" s="20">
        <v>0</v>
      </c>
      <c r="AC65" s="20">
        <v>14.644301470588236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</row>
    <row r="66" spans="1:46" x14ac:dyDescent="0.25">
      <c r="A66" s="19">
        <v>177</v>
      </c>
      <c r="B66" s="20">
        <v>6</v>
      </c>
      <c r="C66" s="20">
        <v>6</v>
      </c>
      <c r="D66" s="17" t="s">
        <v>415</v>
      </c>
      <c r="E66" s="18">
        <v>1768</v>
      </c>
      <c r="F66" s="32">
        <v>-289.6985294117647</v>
      </c>
      <c r="G66" s="32">
        <v>-95.369909502262445</v>
      </c>
      <c r="H66" s="32">
        <v>-204.22002262443439</v>
      </c>
      <c r="I66" s="32">
        <f t="shared" si="0"/>
        <v>9.8914027149321271</v>
      </c>
      <c r="J66" s="20">
        <v>0</v>
      </c>
      <c r="K66" s="20">
        <v>0</v>
      </c>
      <c r="L66" s="20">
        <v>0</v>
      </c>
      <c r="M66" s="20">
        <v>3.5639140271493215</v>
      </c>
      <c r="N66" s="20">
        <v>1.0633484162895928</v>
      </c>
      <c r="O66" s="20">
        <v>0</v>
      </c>
      <c r="P66" s="20">
        <v>0</v>
      </c>
      <c r="Q66" s="20">
        <v>0</v>
      </c>
      <c r="R66" s="20">
        <v>5.2641402714932131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</row>
    <row r="67" spans="1:46" x14ac:dyDescent="0.25">
      <c r="A67" s="19">
        <v>178</v>
      </c>
      <c r="B67" s="20">
        <v>10</v>
      </c>
      <c r="C67" s="20">
        <v>10</v>
      </c>
      <c r="D67" s="17" t="s">
        <v>416</v>
      </c>
      <c r="E67" s="18">
        <v>5769</v>
      </c>
      <c r="F67" s="32">
        <v>-24.633558675680362</v>
      </c>
      <c r="G67" s="32">
        <v>-95.370081469925466</v>
      </c>
      <c r="H67" s="32">
        <v>-204.21996879875195</v>
      </c>
      <c r="I67" s="32">
        <f t="shared" si="0"/>
        <v>274.95649159299705</v>
      </c>
      <c r="J67" s="20">
        <v>0</v>
      </c>
      <c r="K67" s="20">
        <v>0</v>
      </c>
      <c r="L67" s="20">
        <v>0</v>
      </c>
      <c r="M67" s="20">
        <v>3.5640492286358123</v>
      </c>
      <c r="N67" s="20">
        <v>0.93291731669266775</v>
      </c>
      <c r="O67" s="20">
        <v>145.57982319292771</v>
      </c>
      <c r="P67" s="20">
        <v>0</v>
      </c>
      <c r="Q67" s="20">
        <v>0</v>
      </c>
      <c r="R67" s="20">
        <v>8.1074709655052875</v>
      </c>
      <c r="S67" s="20">
        <v>0</v>
      </c>
      <c r="T67" s="20">
        <v>0</v>
      </c>
      <c r="U67" s="20">
        <v>0</v>
      </c>
      <c r="V67" s="20">
        <v>5.8899289304905533</v>
      </c>
      <c r="W67" s="20">
        <v>25.725255676893742</v>
      </c>
      <c r="X67" s="20">
        <v>0</v>
      </c>
      <c r="Y67" s="20">
        <v>0</v>
      </c>
      <c r="Z67" s="20">
        <v>0</v>
      </c>
      <c r="AA67" s="20">
        <v>44.880048535274746</v>
      </c>
      <c r="AB67" s="20">
        <v>0</v>
      </c>
      <c r="AC67" s="20">
        <v>40.276997746576527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</row>
    <row r="68" spans="1:46" x14ac:dyDescent="0.25">
      <c r="A68" s="19">
        <v>179</v>
      </c>
      <c r="B68" s="20">
        <v>13</v>
      </c>
      <c r="C68" s="20">
        <v>13</v>
      </c>
      <c r="D68" s="17" t="s">
        <v>417</v>
      </c>
      <c r="E68" s="18">
        <v>145887</v>
      </c>
      <c r="F68" s="32">
        <v>-162.08251591985578</v>
      </c>
      <c r="G68" s="32">
        <v>-95.369998697622137</v>
      </c>
      <c r="H68" s="32">
        <v>-204.21999904035314</v>
      </c>
      <c r="I68" s="32">
        <f t="shared" si="0"/>
        <v>137.50748181811952</v>
      </c>
      <c r="J68" s="20">
        <v>10.746618958508982</v>
      </c>
      <c r="K68" s="20">
        <v>0.6087108515494869</v>
      </c>
      <c r="L68" s="20">
        <v>0</v>
      </c>
      <c r="M68" s="20">
        <v>3.5639981629617443</v>
      </c>
      <c r="N68" s="20">
        <v>1.6499962299588038</v>
      </c>
      <c r="O68" s="20">
        <v>0</v>
      </c>
      <c r="P68" s="20">
        <v>0</v>
      </c>
      <c r="Q68" s="20">
        <v>0</v>
      </c>
      <c r="R68" s="20">
        <v>12.514617477910987</v>
      </c>
      <c r="S68" s="20">
        <v>0</v>
      </c>
      <c r="T68" s="20">
        <v>0.96591197296537734</v>
      </c>
      <c r="U68" s="20">
        <v>0</v>
      </c>
      <c r="V68" s="20">
        <v>5.5899429010124271</v>
      </c>
      <c r="W68" s="20">
        <v>47.812512423999394</v>
      </c>
      <c r="X68" s="20">
        <v>0</v>
      </c>
      <c r="Y68" s="20">
        <v>0.82428180715211086</v>
      </c>
      <c r="Z68" s="20">
        <v>0</v>
      </c>
      <c r="AA68" s="20">
        <v>11.494931008246109</v>
      </c>
      <c r="AB68" s="20">
        <v>0</v>
      </c>
      <c r="AC68" s="20">
        <v>7.2810325800105558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20.281539821916962</v>
      </c>
      <c r="AK68" s="20">
        <v>6.0627951770891171</v>
      </c>
      <c r="AL68" s="20">
        <v>5.2044321975227401</v>
      </c>
      <c r="AM68" s="20">
        <v>1.8781659777773207</v>
      </c>
      <c r="AN68" s="20">
        <v>0</v>
      </c>
      <c r="AO68" s="20">
        <v>0</v>
      </c>
      <c r="AP68" s="20">
        <v>0</v>
      </c>
      <c r="AQ68" s="20">
        <v>0</v>
      </c>
      <c r="AR68" s="20">
        <v>0</v>
      </c>
      <c r="AS68" s="20">
        <v>0</v>
      </c>
      <c r="AT68" s="20">
        <v>1.0279942695373816</v>
      </c>
    </row>
    <row r="69" spans="1:46" x14ac:dyDescent="0.25">
      <c r="A69" s="19">
        <v>181</v>
      </c>
      <c r="B69" s="20">
        <v>4</v>
      </c>
      <c r="C69" s="20">
        <v>4</v>
      </c>
      <c r="D69" s="17" t="s">
        <v>418</v>
      </c>
      <c r="E69" s="18">
        <v>1683</v>
      </c>
      <c r="F69" s="32">
        <v>-239.03802733214499</v>
      </c>
      <c r="G69" s="32">
        <v>-95.370172311348782</v>
      </c>
      <c r="H69" s="32">
        <v>-204.21984551396315</v>
      </c>
      <c r="I69" s="32">
        <f t="shared" si="0"/>
        <v>60.551990493166954</v>
      </c>
      <c r="J69" s="20">
        <v>0</v>
      </c>
      <c r="K69" s="20">
        <v>0</v>
      </c>
      <c r="L69" s="20">
        <v>0</v>
      </c>
      <c r="M69" s="20">
        <v>3.5638740344622697</v>
      </c>
      <c r="N69" s="20">
        <v>1.1039809863339276</v>
      </c>
      <c r="O69" s="20">
        <v>0</v>
      </c>
      <c r="P69" s="20">
        <v>0</v>
      </c>
      <c r="Q69" s="20">
        <v>0</v>
      </c>
      <c r="R69" s="20">
        <v>5.4949494949494948</v>
      </c>
      <c r="S69" s="20">
        <v>0</v>
      </c>
      <c r="T69" s="20">
        <v>0</v>
      </c>
      <c r="U69" s="20">
        <v>0</v>
      </c>
      <c r="V69" s="20">
        <v>0</v>
      </c>
      <c r="W69" s="20">
        <v>50.38918597742127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0</v>
      </c>
    </row>
    <row r="70" spans="1:46" x14ac:dyDescent="0.25">
      <c r="A70" s="19">
        <v>182</v>
      </c>
      <c r="B70" s="20">
        <v>13</v>
      </c>
      <c r="C70" s="20">
        <v>13</v>
      </c>
      <c r="D70" s="17" t="s">
        <v>419</v>
      </c>
      <c r="E70" s="18">
        <v>19347</v>
      </c>
      <c r="F70" s="32">
        <v>-75.120845609138371</v>
      </c>
      <c r="G70" s="32">
        <v>-95.369979841835942</v>
      </c>
      <c r="H70" s="32">
        <v>-204.21998242621595</v>
      </c>
      <c r="I70" s="32">
        <f t="shared" si="0"/>
        <v>224.46911665891352</v>
      </c>
      <c r="J70" s="20">
        <v>14.528505711479816</v>
      </c>
      <c r="K70" s="20">
        <v>0.49196257817749522</v>
      </c>
      <c r="L70" s="20">
        <v>27.521527885460277</v>
      </c>
      <c r="M70" s="20">
        <v>3.5640150927792424</v>
      </c>
      <c r="N70" s="20">
        <v>1.028583242880033</v>
      </c>
      <c r="O70" s="20">
        <v>91.881325270067705</v>
      </c>
      <c r="P70" s="20">
        <v>0.71525301080270842</v>
      </c>
      <c r="Q70" s="20">
        <v>0</v>
      </c>
      <c r="R70" s="20">
        <v>2.4175324339690909</v>
      </c>
      <c r="S70" s="20">
        <v>0</v>
      </c>
      <c r="T70" s="20">
        <v>0.52023569545665993</v>
      </c>
      <c r="U70" s="20">
        <v>0</v>
      </c>
      <c r="V70" s="20">
        <v>14.050395410141107</v>
      </c>
      <c r="W70" s="20">
        <v>27.396082079909029</v>
      </c>
      <c r="X70" s="20">
        <v>0</v>
      </c>
      <c r="Y70" s="20">
        <v>0</v>
      </c>
      <c r="Z70" s="20">
        <v>0</v>
      </c>
      <c r="AA70" s="20">
        <v>21.137644079185403</v>
      </c>
      <c r="AB70" s="20">
        <v>0</v>
      </c>
      <c r="AC70" s="20">
        <v>19.216054168604952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</row>
    <row r="71" spans="1:46" x14ac:dyDescent="0.25">
      <c r="A71" s="19">
        <v>186</v>
      </c>
      <c r="B71" s="20">
        <v>1</v>
      </c>
      <c r="C71" s="20">
        <v>33</v>
      </c>
      <c r="D71" s="17" t="s">
        <v>420</v>
      </c>
      <c r="E71" s="18">
        <v>45630</v>
      </c>
      <c r="F71" s="32">
        <v>-2.8076923076923075</v>
      </c>
      <c r="G71" s="32">
        <v>-95.369997808459345</v>
      </c>
      <c r="H71" s="32">
        <v>-204.22000876616261</v>
      </c>
      <c r="I71" s="32">
        <f t="shared" si="0"/>
        <v>296.78231426692963</v>
      </c>
      <c r="J71" s="20">
        <v>12.569756738987508</v>
      </c>
      <c r="K71" s="20">
        <v>0</v>
      </c>
      <c r="L71" s="20">
        <v>22.909577032653957</v>
      </c>
      <c r="M71" s="20">
        <v>3.5639929870699101</v>
      </c>
      <c r="N71" s="20">
        <v>1.4428227043611659</v>
      </c>
      <c r="O71" s="20">
        <v>159.45976331360947</v>
      </c>
      <c r="P71" s="20">
        <v>10.658470304624151</v>
      </c>
      <c r="Q71" s="20">
        <v>0</v>
      </c>
      <c r="R71" s="20">
        <v>10.854350208196362</v>
      </c>
      <c r="S71" s="20">
        <v>0</v>
      </c>
      <c r="T71" s="20">
        <v>0.66175761560376944</v>
      </c>
      <c r="U71" s="20">
        <v>0</v>
      </c>
      <c r="V71" s="20">
        <v>8.1913434144203379</v>
      </c>
      <c r="W71" s="20">
        <v>40.887880780188475</v>
      </c>
      <c r="X71" s="20">
        <v>0</v>
      </c>
      <c r="Y71" s="20">
        <v>0</v>
      </c>
      <c r="Z71" s="20">
        <v>0</v>
      </c>
      <c r="AA71" s="20">
        <v>13.618058294981372</v>
      </c>
      <c r="AB71" s="20">
        <v>0</v>
      </c>
      <c r="AC71" s="20">
        <v>8.031163708086785</v>
      </c>
      <c r="AD71" s="20">
        <v>0</v>
      </c>
      <c r="AE71" s="20">
        <v>1.656980056980057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2.2763971071663378</v>
      </c>
      <c r="AL71" s="20">
        <v>0</v>
      </c>
      <c r="AM71" s="20">
        <v>0</v>
      </c>
      <c r="AN71" s="20">
        <v>0</v>
      </c>
      <c r="AO71" s="20">
        <v>0</v>
      </c>
      <c r="AP71" s="20">
        <v>0</v>
      </c>
      <c r="AQ71" s="20">
        <v>0</v>
      </c>
      <c r="AR71" s="20">
        <v>0</v>
      </c>
      <c r="AS71" s="20">
        <v>0</v>
      </c>
      <c r="AT71" s="20">
        <v>0</v>
      </c>
    </row>
    <row r="72" spans="1:46" x14ac:dyDescent="0.25">
      <c r="A72" s="19">
        <v>202</v>
      </c>
      <c r="B72" s="20">
        <v>2</v>
      </c>
      <c r="C72" s="20">
        <v>2</v>
      </c>
      <c r="D72" s="17" t="s">
        <v>421</v>
      </c>
      <c r="E72" s="18">
        <v>35848</v>
      </c>
      <c r="F72" s="32">
        <v>-112.22759986610131</v>
      </c>
      <c r="G72" s="32">
        <v>-95.370006694934162</v>
      </c>
      <c r="H72" s="32">
        <v>-204.22001227404598</v>
      </c>
      <c r="I72" s="32">
        <f t="shared" si="0"/>
        <v>187.36241910287885</v>
      </c>
      <c r="J72" s="20">
        <v>14.540811202856505</v>
      </c>
      <c r="K72" s="20">
        <v>0</v>
      </c>
      <c r="L72" s="20">
        <v>0</v>
      </c>
      <c r="M72" s="20">
        <v>3.5639924124079445</v>
      </c>
      <c r="N72" s="20">
        <v>1.374218924347244</v>
      </c>
      <c r="O72" s="20">
        <v>83.396284311537599</v>
      </c>
      <c r="P72" s="20">
        <v>13.198030573532694</v>
      </c>
      <c r="Q72" s="20">
        <v>0</v>
      </c>
      <c r="R72" s="20">
        <v>12.527226065610355</v>
      </c>
      <c r="S72" s="20">
        <v>0</v>
      </c>
      <c r="T72" s="20">
        <v>1.9654374023655434</v>
      </c>
      <c r="U72" s="20">
        <v>0</v>
      </c>
      <c r="V72" s="20">
        <v>1.8957264003570631</v>
      </c>
      <c r="W72" s="20">
        <v>50.2708658781522</v>
      </c>
      <c r="X72" s="20">
        <v>0</v>
      </c>
      <c r="Y72" s="20">
        <v>0</v>
      </c>
      <c r="Z72" s="20">
        <v>0</v>
      </c>
      <c r="AA72" s="20">
        <v>2.5926969426467306</v>
      </c>
      <c r="AB72" s="20">
        <v>0</v>
      </c>
      <c r="AC72" s="20">
        <v>2.0371289890649407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</row>
    <row r="73" spans="1:46" x14ac:dyDescent="0.25">
      <c r="A73" s="19">
        <v>204</v>
      </c>
      <c r="B73" s="20">
        <v>11</v>
      </c>
      <c r="C73" s="20">
        <v>11</v>
      </c>
      <c r="D73" s="17" t="s">
        <v>422</v>
      </c>
      <c r="E73" s="18">
        <v>2689</v>
      </c>
      <c r="F73" s="32">
        <v>-228.24321309036816</v>
      </c>
      <c r="G73" s="32">
        <v>-95.37002603198215</v>
      </c>
      <c r="H73" s="32">
        <v>-204.2201561918929</v>
      </c>
      <c r="I73" s="32">
        <f t="shared" si="0"/>
        <v>71.346969133506889</v>
      </c>
      <c r="J73" s="20">
        <v>0</v>
      </c>
      <c r="K73" s="20">
        <v>0</v>
      </c>
      <c r="L73" s="20">
        <v>0</v>
      </c>
      <c r="M73" s="20">
        <v>3.5641502417255486</v>
      </c>
      <c r="N73" s="20">
        <v>0.83822982521383416</v>
      </c>
      <c r="O73" s="20">
        <v>0</v>
      </c>
      <c r="P73" s="20">
        <v>0</v>
      </c>
      <c r="Q73" s="20">
        <v>0</v>
      </c>
      <c r="R73" s="20">
        <v>3.8690963183339533</v>
      </c>
      <c r="S73" s="20">
        <v>0</v>
      </c>
      <c r="T73" s="20">
        <v>0</v>
      </c>
      <c r="U73" s="20">
        <v>0</v>
      </c>
      <c r="V73" s="20">
        <v>0</v>
      </c>
      <c r="W73" s="20">
        <v>63.075492748233543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0</v>
      </c>
    </row>
    <row r="74" spans="1:46" x14ac:dyDescent="0.25">
      <c r="A74" s="19">
        <v>205</v>
      </c>
      <c r="B74" s="20">
        <v>18</v>
      </c>
      <c r="C74" s="20">
        <v>18</v>
      </c>
      <c r="D74" s="17" t="s">
        <v>423</v>
      </c>
      <c r="E74" s="18">
        <v>36297</v>
      </c>
      <c r="F74" s="32">
        <v>894.44612502410666</v>
      </c>
      <c r="G74" s="32">
        <v>-95.370003030553491</v>
      </c>
      <c r="H74" s="32">
        <v>-204.21999063283468</v>
      </c>
      <c r="I74" s="32">
        <f t="shared" si="0"/>
        <v>1194.0361186874948</v>
      </c>
      <c r="J74" s="20">
        <v>14.613549329145659</v>
      </c>
      <c r="K74" s="20">
        <v>3.7970355676777694</v>
      </c>
      <c r="L74" s="20">
        <v>33.71912279251729</v>
      </c>
      <c r="M74" s="20">
        <v>3.5640135548392431</v>
      </c>
      <c r="N74" s="20">
        <v>1.42829985949252</v>
      </c>
      <c r="O74" s="20">
        <v>115.99589497754636</v>
      </c>
      <c r="P74" s="20">
        <v>1.5631594897649943</v>
      </c>
      <c r="Q74" s="20">
        <v>0</v>
      </c>
      <c r="R74" s="20">
        <v>8.4354354354354353</v>
      </c>
      <c r="S74" s="20">
        <v>0</v>
      </c>
      <c r="T74" s="20">
        <v>0</v>
      </c>
      <c r="U74" s="20">
        <v>0</v>
      </c>
      <c r="V74" s="20">
        <v>8.4252693060032513</v>
      </c>
      <c r="W74" s="20">
        <v>35.630465327713033</v>
      </c>
      <c r="X74" s="20">
        <v>0</v>
      </c>
      <c r="Y74" s="20">
        <v>1.6140176874121828</v>
      </c>
      <c r="Z74" s="20">
        <v>0</v>
      </c>
      <c r="AA74" s="20">
        <v>24.801526296939141</v>
      </c>
      <c r="AB74" s="20">
        <v>1.8636250929828913</v>
      </c>
      <c r="AC74" s="20">
        <v>17.04647767033088</v>
      </c>
      <c r="AD74" s="20">
        <v>-0.64231203680744964</v>
      </c>
      <c r="AE74" s="20">
        <v>0.71702895556106561</v>
      </c>
      <c r="AF74" s="20">
        <v>0</v>
      </c>
      <c r="AG74" s="20">
        <v>594.20235832162439</v>
      </c>
      <c r="AH74" s="20">
        <v>167.39821472848996</v>
      </c>
      <c r="AI74" s="20">
        <v>101.25362977656556</v>
      </c>
      <c r="AJ74" s="20">
        <v>34.358018569027742</v>
      </c>
      <c r="AK74" s="20">
        <v>8.4984158470397002</v>
      </c>
      <c r="AL74" s="20">
        <v>6.3749896685676504</v>
      </c>
      <c r="AM74" s="20">
        <v>0</v>
      </c>
      <c r="AN74" s="20">
        <v>9.3778824696255896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</row>
    <row r="75" spans="1:46" x14ac:dyDescent="0.25">
      <c r="A75" s="19">
        <v>208</v>
      </c>
      <c r="B75" s="20">
        <v>17</v>
      </c>
      <c r="C75" s="20">
        <v>17</v>
      </c>
      <c r="D75" s="17" t="s">
        <v>424</v>
      </c>
      <c r="E75" s="18">
        <v>12335</v>
      </c>
      <c r="F75" s="32">
        <v>-11.624239967571949</v>
      </c>
      <c r="G75" s="32">
        <v>-95.370004053506278</v>
      </c>
      <c r="H75" s="32">
        <v>-204.2200243210377</v>
      </c>
      <c r="I75" s="32">
        <f t="shared" ref="I75:I138" si="1">F75-G75-H75</f>
        <v>287.96578840697202</v>
      </c>
      <c r="J75" s="20">
        <v>24.762221321443047</v>
      </c>
      <c r="K75" s="20">
        <v>0</v>
      </c>
      <c r="L75" s="20">
        <v>0</v>
      </c>
      <c r="M75" s="20">
        <v>3.5640048642075395</v>
      </c>
      <c r="N75" s="20">
        <v>1.3781921361978111</v>
      </c>
      <c r="O75" s="20">
        <v>162.50660721524119</v>
      </c>
      <c r="P75" s="20">
        <v>0.21815970814754762</v>
      </c>
      <c r="Q75" s="20">
        <v>0</v>
      </c>
      <c r="R75" s="20">
        <v>7.3204702067288201</v>
      </c>
      <c r="S75" s="20">
        <v>0</v>
      </c>
      <c r="T75" s="20">
        <v>2.4479935143899474</v>
      </c>
      <c r="U75" s="20">
        <v>0</v>
      </c>
      <c r="V75" s="20">
        <v>5.5093635995135797</v>
      </c>
      <c r="W75" s="20">
        <v>53.282529387920555</v>
      </c>
      <c r="X75" s="20">
        <v>0</v>
      </c>
      <c r="Y75" s="20">
        <v>1.2498581272800973</v>
      </c>
      <c r="Z75" s="20">
        <v>0</v>
      </c>
      <c r="AA75" s="20">
        <v>13.13230644507499</v>
      </c>
      <c r="AB75" s="20">
        <v>0</v>
      </c>
      <c r="AC75" s="20">
        <v>12.594081880826915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0</v>
      </c>
    </row>
    <row r="76" spans="1:46" x14ac:dyDescent="0.25">
      <c r="A76" s="19">
        <v>211</v>
      </c>
      <c r="B76" s="20">
        <v>6</v>
      </c>
      <c r="C76" s="20">
        <v>6</v>
      </c>
      <c r="D76" s="17" t="s">
        <v>425</v>
      </c>
      <c r="E76" s="18">
        <v>32959</v>
      </c>
      <c r="F76" s="32">
        <v>-134.22403592342002</v>
      </c>
      <c r="G76" s="32">
        <v>-95.370005157923487</v>
      </c>
      <c r="H76" s="32">
        <v>-204.22000060681452</v>
      </c>
      <c r="I76" s="32">
        <f t="shared" si="1"/>
        <v>165.36596984131799</v>
      </c>
      <c r="J76" s="20">
        <v>0</v>
      </c>
      <c r="K76" s="20">
        <v>0</v>
      </c>
      <c r="L76" s="20">
        <v>0</v>
      </c>
      <c r="M76" s="20">
        <v>3.5640037622500684</v>
      </c>
      <c r="N76" s="20">
        <v>1.4110258199581298</v>
      </c>
      <c r="O76" s="20">
        <v>99.050638672289821</v>
      </c>
      <c r="P76" s="20">
        <v>0</v>
      </c>
      <c r="Q76" s="20">
        <v>0</v>
      </c>
      <c r="R76" s="20">
        <v>13.561879911405079</v>
      </c>
      <c r="S76" s="20">
        <v>0</v>
      </c>
      <c r="T76" s="20">
        <v>0</v>
      </c>
      <c r="U76" s="20">
        <v>0</v>
      </c>
      <c r="V76" s="20">
        <v>7.2166631269152584</v>
      </c>
      <c r="W76" s="20">
        <v>32.806395825116056</v>
      </c>
      <c r="X76" s="20">
        <v>0</v>
      </c>
      <c r="Y76" s="20">
        <v>1.3097181346521436</v>
      </c>
      <c r="Z76" s="20">
        <v>0</v>
      </c>
      <c r="AA76" s="20">
        <v>3.2228222943657272</v>
      </c>
      <c r="AB76" s="20">
        <v>0</v>
      </c>
      <c r="AC76" s="20">
        <v>3.2228222943657272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</row>
    <row r="77" spans="1:46" x14ac:dyDescent="0.25">
      <c r="A77" s="19">
        <v>213</v>
      </c>
      <c r="B77" s="20">
        <v>10</v>
      </c>
      <c r="C77" s="20">
        <v>10</v>
      </c>
      <c r="D77" s="17" t="s">
        <v>426</v>
      </c>
      <c r="E77" s="18">
        <v>5154</v>
      </c>
      <c r="F77" s="32">
        <v>-47.040745052386498</v>
      </c>
      <c r="G77" s="32">
        <v>-95.370003880481178</v>
      </c>
      <c r="H77" s="32">
        <v>-204.22002328288707</v>
      </c>
      <c r="I77" s="32">
        <f t="shared" si="1"/>
        <v>252.54928211098175</v>
      </c>
      <c r="J77" s="20">
        <v>0</v>
      </c>
      <c r="K77" s="20">
        <v>0</v>
      </c>
      <c r="L77" s="20">
        <v>0</v>
      </c>
      <c r="M77" s="20">
        <v>3.5640279394644936</v>
      </c>
      <c r="N77" s="20">
        <v>0.90162980209545984</v>
      </c>
      <c r="O77" s="20">
        <v>175.99495537446643</v>
      </c>
      <c r="P77" s="20">
        <v>0</v>
      </c>
      <c r="Q77" s="20">
        <v>0</v>
      </c>
      <c r="R77" s="20">
        <v>7.2605743112145902</v>
      </c>
      <c r="S77" s="20">
        <v>0</v>
      </c>
      <c r="T77" s="20">
        <v>0</v>
      </c>
      <c r="U77" s="20">
        <v>0</v>
      </c>
      <c r="V77" s="20">
        <v>0</v>
      </c>
      <c r="W77" s="20">
        <v>45.249126891734576</v>
      </c>
      <c r="X77" s="20">
        <v>0</v>
      </c>
      <c r="Y77" s="20">
        <v>0</v>
      </c>
      <c r="Z77" s="20">
        <v>0</v>
      </c>
      <c r="AA77" s="20">
        <v>9.7894838960031052</v>
      </c>
      <c r="AB77" s="20">
        <v>0</v>
      </c>
      <c r="AC77" s="20">
        <v>9.7894838960031052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  <c r="AT77" s="20">
        <v>0</v>
      </c>
    </row>
    <row r="78" spans="1:46" x14ac:dyDescent="0.25">
      <c r="A78" s="19">
        <v>214</v>
      </c>
      <c r="B78" s="20">
        <v>4</v>
      </c>
      <c r="C78" s="20">
        <v>4</v>
      </c>
      <c r="D78" s="17" t="s">
        <v>427</v>
      </c>
      <c r="E78" s="18">
        <v>12528</v>
      </c>
      <c r="F78" s="32">
        <v>-17.825351213282246</v>
      </c>
      <c r="G78" s="32">
        <v>-95.36997126436782</v>
      </c>
      <c r="H78" s="32">
        <v>-204.21998722860792</v>
      </c>
      <c r="I78" s="32">
        <f t="shared" si="1"/>
        <v>281.76460727969351</v>
      </c>
      <c r="J78" s="20">
        <v>0</v>
      </c>
      <c r="K78" s="20">
        <v>0</v>
      </c>
      <c r="L78" s="20">
        <v>0</v>
      </c>
      <c r="M78" s="20">
        <v>3.5640166028097062</v>
      </c>
      <c r="N78" s="20">
        <v>1.1802362707535121</v>
      </c>
      <c r="O78" s="20">
        <v>162.6404853128991</v>
      </c>
      <c r="P78" s="20">
        <v>0</v>
      </c>
      <c r="Q78" s="20">
        <v>0</v>
      </c>
      <c r="R78" s="20">
        <v>3.9202586206896552</v>
      </c>
      <c r="S78" s="20">
        <v>0</v>
      </c>
      <c r="T78" s="20">
        <v>0.80340038314176243</v>
      </c>
      <c r="U78" s="20">
        <v>0</v>
      </c>
      <c r="V78" s="20">
        <v>5.4244891443167305</v>
      </c>
      <c r="W78" s="20">
        <v>60.92321200510856</v>
      </c>
      <c r="X78" s="20">
        <v>0</v>
      </c>
      <c r="Y78" s="20">
        <v>2.4612068965517242</v>
      </c>
      <c r="Z78" s="20">
        <v>0</v>
      </c>
      <c r="AA78" s="20">
        <v>18.335089399744572</v>
      </c>
      <c r="AB78" s="20">
        <v>0</v>
      </c>
      <c r="AC78" s="20">
        <v>17.487228607918262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5.024984035759898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</row>
    <row r="79" spans="1:46" x14ac:dyDescent="0.25">
      <c r="A79" s="19">
        <v>216</v>
      </c>
      <c r="B79" s="20">
        <v>13</v>
      </c>
      <c r="C79" s="20">
        <v>13</v>
      </c>
      <c r="D79" s="17" t="s">
        <v>428</v>
      </c>
      <c r="E79" s="18">
        <v>1269</v>
      </c>
      <c r="F79" s="32">
        <v>-212.2261623325453</v>
      </c>
      <c r="G79" s="32">
        <v>-95.370370370370367</v>
      </c>
      <c r="H79" s="32">
        <v>-204.21985815602838</v>
      </c>
      <c r="I79" s="32">
        <f t="shared" si="1"/>
        <v>87.364066193853446</v>
      </c>
      <c r="J79" s="20">
        <v>0</v>
      </c>
      <c r="K79" s="20">
        <v>0</v>
      </c>
      <c r="L79" s="20">
        <v>0</v>
      </c>
      <c r="M79" s="20">
        <v>3.5642237982663514</v>
      </c>
      <c r="N79" s="20">
        <v>0.97241922773837663</v>
      </c>
      <c r="O79" s="20">
        <v>0</v>
      </c>
      <c r="P79" s="20">
        <v>0</v>
      </c>
      <c r="Q79" s="20">
        <v>0</v>
      </c>
      <c r="R79" s="20">
        <v>5.5358550039401102</v>
      </c>
      <c r="S79" s="20">
        <v>0</v>
      </c>
      <c r="T79" s="20">
        <v>0</v>
      </c>
      <c r="U79" s="20">
        <v>0</v>
      </c>
      <c r="V79" s="20">
        <v>0</v>
      </c>
      <c r="W79" s="20">
        <v>66.828211189913318</v>
      </c>
      <c r="X79" s="20">
        <v>0</v>
      </c>
      <c r="Y79" s="20">
        <v>0</v>
      </c>
      <c r="Z79" s="20">
        <v>0</v>
      </c>
      <c r="AA79" s="20">
        <v>5.2316784869976356</v>
      </c>
      <c r="AB79" s="20">
        <v>0</v>
      </c>
      <c r="AC79" s="20">
        <v>5.2316784869976356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</row>
    <row r="80" spans="1:46" x14ac:dyDescent="0.25">
      <c r="A80" s="19">
        <v>217</v>
      </c>
      <c r="B80" s="20">
        <v>16</v>
      </c>
      <c r="C80" s="20">
        <v>16</v>
      </c>
      <c r="D80" s="17" t="s">
        <v>429</v>
      </c>
      <c r="E80" s="18">
        <v>5352</v>
      </c>
      <c r="F80" s="32">
        <v>16.646487294469356</v>
      </c>
      <c r="G80" s="32">
        <v>-95.369955156950667</v>
      </c>
      <c r="H80" s="32">
        <v>-204.2199177877429</v>
      </c>
      <c r="I80" s="32">
        <f t="shared" si="1"/>
        <v>316.23636023916293</v>
      </c>
      <c r="J80" s="20">
        <v>38.712817638266067</v>
      </c>
      <c r="K80" s="20">
        <v>0</v>
      </c>
      <c r="L80" s="20">
        <v>0</v>
      </c>
      <c r="M80" s="20">
        <v>3.5640881913303439</v>
      </c>
      <c r="N80" s="20">
        <v>1.4009715994020926</v>
      </c>
      <c r="O80" s="20">
        <v>198.34211509715993</v>
      </c>
      <c r="P80" s="20">
        <v>0</v>
      </c>
      <c r="Q80" s="20">
        <v>0</v>
      </c>
      <c r="R80" s="20">
        <v>6.9531016442451419</v>
      </c>
      <c r="S80" s="20">
        <v>0</v>
      </c>
      <c r="T80" s="20">
        <v>1.8806053811659194</v>
      </c>
      <c r="U80" s="20">
        <v>0</v>
      </c>
      <c r="V80" s="20">
        <v>19.046524663677129</v>
      </c>
      <c r="W80" s="20">
        <v>27.729633781763827</v>
      </c>
      <c r="X80" s="20">
        <v>0</v>
      </c>
      <c r="Y80" s="20">
        <v>0</v>
      </c>
      <c r="Z80" s="20">
        <v>0</v>
      </c>
      <c r="AA80" s="20">
        <v>9.92339312406577</v>
      </c>
      <c r="AB80" s="20">
        <v>0</v>
      </c>
      <c r="AC80" s="20">
        <v>8.6831091180866959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  <c r="AT80" s="20">
        <v>0</v>
      </c>
    </row>
    <row r="81" spans="1:46" x14ac:dyDescent="0.25">
      <c r="A81" s="19">
        <v>218</v>
      </c>
      <c r="B81" s="20">
        <v>14</v>
      </c>
      <c r="C81" s="20">
        <v>14</v>
      </c>
      <c r="D81" s="17" t="s">
        <v>430</v>
      </c>
      <c r="E81" s="18">
        <v>1200</v>
      </c>
      <c r="F81" s="32">
        <v>-234.41</v>
      </c>
      <c r="G81" s="32">
        <v>-95.37</v>
      </c>
      <c r="H81" s="32">
        <v>-204.22</v>
      </c>
      <c r="I81" s="32">
        <f t="shared" si="1"/>
        <v>65.180000000000007</v>
      </c>
      <c r="J81" s="20">
        <v>0</v>
      </c>
      <c r="K81" s="20">
        <v>0</v>
      </c>
      <c r="L81" s="20">
        <v>0</v>
      </c>
      <c r="M81" s="20">
        <v>3.5641666666666665</v>
      </c>
      <c r="N81" s="20">
        <v>0.90916666666666668</v>
      </c>
      <c r="O81" s="20">
        <v>0</v>
      </c>
      <c r="P81" s="20">
        <v>0</v>
      </c>
      <c r="Q81" s="20">
        <v>0</v>
      </c>
      <c r="R81" s="20">
        <v>7.6325000000000003</v>
      </c>
      <c r="S81" s="20">
        <v>0</v>
      </c>
      <c r="T81" s="20">
        <v>0</v>
      </c>
      <c r="U81" s="20">
        <v>0</v>
      </c>
      <c r="V81" s="20">
        <v>0</v>
      </c>
      <c r="W81" s="20">
        <v>17.6675</v>
      </c>
      <c r="X81" s="20">
        <v>0</v>
      </c>
      <c r="Y81" s="20">
        <v>0</v>
      </c>
      <c r="Z81" s="20">
        <v>0</v>
      </c>
      <c r="AA81" s="20">
        <v>17.703333333333333</v>
      </c>
      <c r="AB81" s="20">
        <v>0</v>
      </c>
      <c r="AC81" s="20">
        <v>17.703333333333333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</row>
    <row r="82" spans="1:46" x14ac:dyDescent="0.25">
      <c r="A82" s="19">
        <v>224</v>
      </c>
      <c r="B82" s="20">
        <v>1</v>
      </c>
      <c r="C82" s="20">
        <v>34</v>
      </c>
      <c r="D82" s="17" t="s">
        <v>431</v>
      </c>
      <c r="E82" s="18">
        <v>8603</v>
      </c>
      <c r="F82" s="32">
        <v>-37.169359525746835</v>
      </c>
      <c r="G82" s="32">
        <v>-95.369987213762641</v>
      </c>
      <c r="H82" s="32">
        <v>-204.22003952109731</v>
      </c>
      <c r="I82" s="32">
        <f t="shared" si="1"/>
        <v>262.42066720911311</v>
      </c>
      <c r="J82" s="20">
        <v>22.361966755782866</v>
      </c>
      <c r="K82" s="20">
        <v>0.22131814483319773</v>
      </c>
      <c r="L82" s="20">
        <v>0</v>
      </c>
      <c r="M82" s="20">
        <v>3.563989306056027</v>
      </c>
      <c r="N82" s="20">
        <v>1.1651749389747763</v>
      </c>
      <c r="O82" s="20">
        <v>167.40427757758923</v>
      </c>
      <c r="P82" s="20">
        <v>0</v>
      </c>
      <c r="Q82" s="20">
        <v>0</v>
      </c>
      <c r="R82" s="20">
        <v>5.3023363942810651</v>
      </c>
      <c r="S82" s="20">
        <v>0</v>
      </c>
      <c r="T82" s="20">
        <v>0</v>
      </c>
      <c r="U82" s="20">
        <v>0</v>
      </c>
      <c r="V82" s="20">
        <v>3.9496687202138787</v>
      </c>
      <c r="W82" s="20">
        <v>17.250842729280482</v>
      </c>
      <c r="X82" s="20">
        <v>0</v>
      </c>
      <c r="Y82" s="20">
        <v>2.8672556085086596</v>
      </c>
      <c r="Z82" s="20">
        <v>0</v>
      </c>
      <c r="AA82" s="20">
        <v>18.520399860513773</v>
      </c>
      <c r="AB82" s="20">
        <v>0</v>
      </c>
      <c r="AC82" s="20">
        <v>9.5688713239567598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10.244565849122399</v>
      </c>
      <c r="AL82" s="20">
        <v>0</v>
      </c>
      <c r="AM82" s="20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</row>
    <row r="83" spans="1:46" x14ac:dyDescent="0.25">
      <c r="A83" s="19">
        <v>226</v>
      </c>
      <c r="B83" s="20">
        <v>13</v>
      </c>
      <c r="C83" s="20">
        <v>13</v>
      </c>
      <c r="D83" s="17" t="s">
        <v>432</v>
      </c>
      <c r="E83" s="18">
        <v>3665</v>
      </c>
      <c r="F83" s="32">
        <v>24.37680763983629</v>
      </c>
      <c r="G83" s="32">
        <v>-95.369986357435195</v>
      </c>
      <c r="H83" s="32">
        <v>-204.2199181446112</v>
      </c>
      <c r="I83" s="32">
        <f t="shared" si="1"/>
        <v>323.96671214188268</v>
      </c>
      <c r="J83" s="20">
        <v>42.010641200545706</v>
      </c>
      <c r="K83" s="20">
        <v>0</v>
      </c>
      <c r="L83" s="20">
        <v>0</v>
      </c>
      <c r="M83" s="20">
        <v>3.5639836289222373</v>
      </c>
      <c r="N83" s="20">
        <v>0.97735334242837657</v>
      </c>
      <c r="O83" s="20">
        <v>206.45402455661664</v>
      </c>
      <c r="P83" s="20">
        <v>0</v>
      </c>
      <c r="Q83" s="20">
        <v>0</v>
      </c>
      <c r="R83" s="20">
        <v>5.1072305593451572</v>
      </c>
      <c r="S83" s="20">
        <v>0</v>
      </c>
      <c r="T83" s="20">
        <v>0</v>
      </c>
      <c r="U83" s="20">
        <v>0</v>
      </c>
      <c r="V83" s="20">
        <v>0</v>
      </c>
      <c r="W83" s="20">
        <v>40.493587994542978</v>
      </c>
      <c r="X83" s="20">
        <v>0</v>
      </c>
      <c r="Y83" s="20">
        <v>0</v>
      </c>
      <c r="Z83" s="20">
        <v>0</v>
      </c>
      <c r="AA83" s="20">
        <v>12.679945429740791</v>
      </c>
      <c r="AB83" s="20">
        <v>0</v>
      </c>
      <c r="AC83" s="20">
        <v>12.679945429740791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0</v>
      </c>
      <c r="AR83" s="20">
        <v>0</v>
      </c>
      <c r="AS83" s="20">
        <v>0</v>
      </c>
      <c r="AT83" s="20">
        <v>0</v>
      </c>
    </row>
    <row r="84" spans="1:46" x14ac:dyDescent="0.25">
      <c r="A84" s="19">
        <v>230</v>
      </c>
      <c r="B84" s="20">
        <v>4</v>
      </c>
      <c r="C84" s="20">
        <v>4</v>
      </c>
      <c r="D84" s="17" t="s">
        <v>433</v>
      </c>
      <c r="E84" s="18">
        <v>2240</v>
      </c>
      <c r="F84" s="32">
        <v>-159.18883928571429</v>
      </c>
      <c r="G84" s="32">
        <v>-95.370089285714286</v>
      </c>
      <c r="H84" s="32">
        <v>-204.22008928571429</v>
      </c>
      <c r="I84" s="32">
        <f t="shared" si="1"/>
        <v>140.4013392857143</v>
      </c>
      <c r="J84" s="20">
        <v>0</v>
      </c>
      <c r="K84" s="20">
        <v>0</v>
      </c>
      <c r="L84" s="20">
        <v>0</v>
      </c>
      <c r="M84" s="20">
        <v>3.5638392857142858</v>
      </c>
      <c r="N84" s="20">
        <v>1.0165178571428573</v>
      </c>
      <c r="O84" s="20">
        <v>0</v>
      </c>
      <c r="P84" s="20">
        <v>0</v>
      </c>
      <c r="Q84" s="20">
        <v>0</v>
      </c>
      <c r="R84" s="20">
        <v>4.1745535714285715</v>
      </c>
      <c r="S84" s="20">
        <v>0</v>
      </c>
      <c r="T84" s="20">
        <v>0</v>
      </c>
      <c r="U84" s="20">
        <v>0</v>
      </c>
      <c r="V84" s="20">
        <v>0</v>
      </c>
      <c r="W84" s="20">
        <v>47.324107142857144</v>
      </c>
      <c r="X84" s="20">
        <v>0</v>
      </c>
      <c r="Y84" s="20">
        <v>9.6357142857142861</v>
      </c>
      <c r="Z84" s="20">
        <v>0</v>
      </c>
      <c r="AA84" s="20">
        <v>44.456249999999997</v>
      </c>
      <c r="AB84" s="20">
        <v>0</v>
      </c>
      <c r="AC84" s="20">
        <v>30.230357142857144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</row>
    <row r="85" spans="1:46" x14ac:dyDescent="0.25">
      <c r="A85" s="19">
        <v>231</v>
      </c>
      <c r="B85" s="20">
        <v>15</v>
      </c>
      <c r="C85" s="20">
        <v>15</v>
      </c>
      <c r="D85" s="17" t="s">
        <v>434</v>
      </c>
      <c r="E85" s="18">
        <v>1256</v>
      </c>
      <c r="F85" s="32">
        <v>-19.625796178343951</v>
      </c>
      <c r="G85" s="32">
        <v>-95.370222929936304</v>
      </c>
      <c r="H85" s="32">
        <v>-204.21974522292993</v>
      </c>
      <c r="I85" s="32">
        <f t="shared" si="1"/>
        <v>279.96417197452229</v>
      </c>
      <c r="J85" s="20">
        <v>59.609076433121018</v>
      </c>
      <c r="K85" s="20">
        <v>0</v>
      </c>
      <c r="L85" s="20">
        <v>0</v>
      </c>
      <c r="M85" s="20">
        <v>3.5636942675159236</v>
      </c>
      <c r="N85" s="20">
        <v>0.89012738853503182</v>
      </c>
      <c r="O85" s="20">
        <v>0</v>
      </c>
      <c r="P85" s="20">
        <v>0</v>
      </c>
      <c r="Q85" s="20">
        <v>0</v>
      </c>
      <c r="R85" s="20">
        <v>7.0557324840764331</v>
      </c>
      <c r="S85" s="20">
        <v>0</v>
      </c>
      <c r="T85" s="20">
        <v>0</v>
      </c>
      <c r="U85" s="20">
        <v>0</v>
      </c>
      <c r="V85" s="20">
        <v>27.053343949044585</v>
      </c>
      <c r="W85" s="20">
        <v>16.879777070063696</v>
      </c>
      <c r="X85" s="20">
        <v>0</v>
      </c>
      <c r="Y85" s="20">
        <v>0</v>
      </c>
      <c r="Z85" s="20">
        <v>0</v>
      </c>
      <c r="AA85" s="20">
        <v>82.456210191082803</v>
      </c>
      <c r="AB85" s="20">
        <v>0</v>
      </c>
      <c r="AC85" s="20">
        <v>82.456210191082803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</row>
    <row r="86" spans="1:46" x14ac:dyDescent="0.25">
      <c r="A86" s="19">
        <v>232</v>
      </c>
      <c r="B86" s="20">
        <v>14</v>
      </c>
      <c r="C86" s="20">
        <v>14</v>
      </c>
      <c r="D86" s="17" t="s">
        <v>435</v>
      </c>
      <c r="E86" s="18">
        <v>12750</v>
      </c>
      <c r="F86" s="32">
        <v>-47.177019607843135</v>
      </c>
      <c r="G86" s="32">
        <v>-95.370039215686276</v>
      </c>
      <c r="H86" s="32">
        <v>-204.22</v>
      </c>
      <c r="I86" s="32">
        <f t="shared" si="1"/>
        <v>252.41301960784313</v>
      </c>
      <c r="J86" s="20">
        <v>27.594352941176471</v>
      </c>
      <c r="K86" s="20">
        <v>0</v>
      </c>
      <c r="L86" s="20">
        <v>27.311137254901961</v>
      </c>
      <c r="M86" s="20">
        <v>3.5640000000000001</v>
      </c>
      <c r="N86" s="20">
        <v>1.2278431372549019</v>
      </c>
      <c r="O86" s="20">
        <v>97.807058823529417</v>
      </c>
      <c r="P86" s="20">
        <v>0</v>
      </c>
      <c r="Q86" s="20">
        <v>0</v>
      </c>
      <c r="R86" s="20">
        <v>5.1643137254901958</v>
      </c>
      <c r="S86" s="20">
        <v>0</v>
      </c>
      <c r="T86" s="20">
        <v>0.78941176470588237</v>
      </c>
      <c r="U86" s="20">
        <v>0</v>
      </c>
      <c r="V86" s="20">
        <v>26.650352941176472</v>
      </c>
      <c r="W86" s="20">
        <v>51.548235294117646</v>
      </c>
      <c r="X86" s="20">
        <v>0</v>
      </c>
      <c r="Y86" s="20">
        <v>0.9673725490196079</v>
      </c>
      <c r="Z86" s="20">
        <v>0</v>
      </c>
      <c r="AA86" s="20">
        <v>6.7689411764705882</v>
      </c>
      <c r="AB86" s="20">
        <v>0</v>
      </c>
      <c r="AC86" s="20">
        <v>3.02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0</v>
      </c>
      <c r="AQ86" s="20">
        <v>0</v>
      </c>
      <c r="AR86" s="20">
        <v>0</v>
      </c>
      <c r="AS86" s="20">
        <v>0</v>
      </c>
      <c r="AT86" s="20">
        <v>0</v>
      </c>
    </row>
    <row r="87" spans="1:46" x14ac:dyDescent="0.25">
      <c r="A87" s="19">
        <v>233</v>
      </c>
      <c r="B87" s="20">
        <v>14</v>
      </c>
      <c r="C87" s="20">
        <v>14</v>
      </c>
      <c r="D87" s="17" t="s">
        <v>436</v>
      </c>
      <c r="E87" s="18">
        <v>15116</v>
      </c>
      <c r="F87" s="32">
        <v>4.3111272823498279</v>
      </c>
      <c r="G87" s="32">
        <v>-95.370005292405395</v>
      </c>
      <c r="H87" s="32">
        <v>-204.2200317544324</v>
      </c>
      <c r="I87" s="32">
        <f t="shared" si="1"/>
        <v>303.90116432918762</v>
      </c>
      <c r="J87" s="20">
        <v>0</v>
      </c>
      <c r="K87" s="20">
        <v>0</v>
      </c>
      <c r="L87" s="20">
        <v>38.155795183911088</v>
      </c>
      <c r="M87" s="20">
        <v>3.5639719502513891</v>
      </c>
      <c r="N87" s="20">
        <v>1.2007144747287641</v>
      </c>
      <c r="O87" s="20">
        <v>148.85869277586664</v>
      </c>
      <c r="P87" s="20">
        <v>0</v>
      </c>
      <c r="Q87" s="20">
        <v>0</v>
      </c>
      <c r="R87" s="20">
        <v>4.9256417041545379</v>
      </c>
      <c r="S87" s="20">
        <v>0</v>
      </c>
      <c r="T87" s="20">
        <v>0.66585075416776929</v>
      </c>
      <c r="U87" s="20">
        <v>0</v>
      </c>
      <c r="V87" s="20">
        <v>6.7436491135220962</v>
      </c>
      <c r="W87" s="20">
        <v>42.07720296374702</v>
      </c>
      <c r="X87" s="20">
        <v>0</v>
      </c>
      <c r="Y87" s="20">
        <v>0</v>
      </c>
      <c r="Z87" s="20">
        <v>0</v>
      </c>
      <c r="AA87" s="20">
        <v>30.128473141042605</v>
      </c>
      <c r="AB87" s="20">
        <v>0</v>
      </c>
      <c r="AC87" s="20">
        <v>27.581172267795711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</row>
    <row r="88" spans="1:46" x14ac:dyDescent="0.25">
      <c r="A88" s="19">
        <v>235</v>
      </c>
      <c r="B88" s="20">
        <v>1</v>
      </c>
      <c r="C88" s="20">
        <v>34</v>
      </c>
      <c r="D88" s="17" t="s">
        <v>437</v>
      </c>
      <c r="E88" s="18">
        <v>10284</v>
      </c>
      <c r="F88" s="32">
        <v>284.23580318942044</v>
      </c>
      <c r="G88" s="32">
        <v>-95.36999222092571</v>
      </c>
      <c r="H88" s="32">
        <v>-204.21995332555426</v>
      </c>
      <c r="I88" s="32">
        <f t="shared" si="1"/>
        <v>583.82574873590045</v>
      </c>
      <c r="J88" s="20">
        <v>21.877285103072733</v>
      </c>
      <c r="K88" s="20">
        <v>0</v>
      </c>
      <c r="L88" s="20">
        <v>0</v>
      </c>
      <c r="M88" s="20">
        <v>3.5639828860365617</v>
      </c>
      <c r="N88" s="20">
        <v>1.442532088681447</v>
      </c>
      <c r="O88" s="20">
        <v>520.32380396732788</v>
      </c>
      <c r="P88" s="20">
        <v>0</v>
      </c>
      <c r="Q88" s="20">
        <v>0</v>
      </c>
      <c r="R88" s="20">
        <v>15.981524698560872</v>
      </c>
      <c r="S88" s="20">
        <v>0</v>
      </c>
      <c r="T88" s="20">
        <v>0</v>
      </c>
      <c r="U88" s="20">
        <v>0</v>
      </c>
      <c r="V88" s="20">
        <v>0</v>
      </c>
      <c r="W88" s="20">
        <v>10.307856865033061</v>
      </c>
      <c r="X88" s="20">
        <v>0</v>
      </c>
      <c r="Y88" s="20">
        <v>0</v>
      </c>
      <c r="Z88" s="20">
        <v>0</v>
      </c>
      <c r="AA88" s="20">
        <v>7.4883313885647604</v>
      </c>
      <c r="AB88" s="20">
        <v>0</v>
      </c>
      <c r="AC88" s="20">
        <v>2.8404317386231037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</row>
    <row r="89" spans="1:46" x14ac:dyDescent="0.25">
      <c r="A89" s="19">
        <v>236</v>
      </c>
      <c r="B89" s="20">
        <v>16</v>
      </c>
      <c r="C89" s="20">
        <v>16</v>
      </c>
      <c r="D89" s="17" t="s">
        <v>438</v>
      </c>
      <c r="E89" s="18">
        <v>4198</v>
      </c>
      <c r="F89" s="32">
        <v>181.44402096236303</v>
      </c>
      <c r="G89" s="32">
        <v>-95.369938065745586</v>
      </c>
      <c r="H89" s="32">
        <v>-204.22010481181516</v>
      </c>
      <c r="I89" s="32">
        <f t="shared" si="1"/>
        <v>481.03406383992376</v>
      </c>
      <c r="J89" s="20">
        <v>0</v>
      </c>
      <c r="K89" s="20">
        <v>0</v>
      </c>
      <c r="L89" s="20">
        <v>0</v>
      </c>
      <c r="M89" s="20">
        <v>3.5640781324440209</v>
      </c>
      <c r="N89" s="20">
        <v>1.3932825154835635</v>
      </c>
      <c r="O89" s="20">
        <v>300.09647451167223</v>
      </c>
      <c r="P89" s="20">
        <v>6.2222486898523108</v>
      </c>
      <c r="Q89" s="20">
        <v>0</v>
      </c>
      <c r="R89" s="20">
        <v>8.8361124344926161</v>
      </c>
      <c r="S89" s="20">
        <v>0</v>
      </c>
      <c r="T89" s="20">
        <v>0</v>
      </c>
      <c r="U89" s="20">
        <v>0</v>
      </c>
      <c r="V89" s="20">
        <v>56.658885183420679</v>
      </c>
      <c r="W89" s="20">
        <v>25.251548356360171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34.94282991900905</v>
      </c>
      <c r="AF89" s="20">
        <v>44.068604097189137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</row>
    <row r="90" spans="1:46" x14ac:dyDescent="0.25">
      <c r="A90" s="19">
        <v>239</v>
      </c>
      <c r="B90" s="20">
        <v>11</v>
      </c>
      <c r="C90" s="20">
        <v>11</v>
      </c>
      <c r="D90" s="17" t="s">
        <v>439</v>
      </c>
      <c r="E90" s="18">
        <v>2029</v>
      </c>
      <c r="F90" s="32">
        <v>-202.28289797930015</v>
      </c>
      <c r="G90" s="32">
        <v>-95.370133070478062</v>
      </c>
      <c r="H90" s="32">
        <v>-204.21981271562345</v>
      </c>
      <c r="I90" s="32">
        <f t="shared" si="1"/>
        <v>97.307047806801364</v>
      </c>
      <c r="J90" s="20">
        <v>0</v>
      </c>
      <c r="K90" s="20">
        <v>0</v>
      </c>
      <c r="L90" s="20">
        <v>0</v>
      </c>
      <c r="M90" s="20">
        <v>3.5638245441103993</v>
      </c>
      <c r="N90" s="20">
        <v>0.80581567274519472</v>
      </c>
      <c r="O90" s="20">
        <v>0</v>
      </c>
      <c r="P90" s="20">
        <v>0</v>
      </c>
      <c r="Q90" s="20">
        <v>0</v>
      </c>
      <c r="R90" s="20">
        <v>9.2178413011335625</v>
      </c>
      <c r="S90" s="20">
        <v>0</v>
      </c>
      <c r="T90" s="20">
        <v>0</v>
      </c>
      <c r="U90" s="20">
        <v>0</v>
      </c>
      <c r="V90" s="20">
        <v>0</v>
      </c>
      <c r="W90" s="20">
        <v>20.898472153770332</v>
      </c>
      <c r="X90" s="20">
        <v>0</v>
      </c>
      <c r="Y90" s="20">
        <v>0</v>
      </c>
      <c r="Z90" s="20">
        <v>0</v>
      </c>
      <c r="AA90" s="20">
        <v>31.410547067520945</v>
      </c>
      <c r="AB90" s="20">
        <v>0</v>
      </c>
      <c r="AC90" s="20">
        <v>31.410547067520945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</row>
    <row r="91" spans="1:46" x14ac:dyDescent="0.25">
      <c r="A91" s="19">
        <v>240</v>
      </c>
      <c r="B91" s="20">
        <v>19</v>
      </c>
      <c r="C91" s="20">
        <v>19</v>
      </c>
      <c r="D91" s="17" t="s">
        <v>440</v>
      </c>
      <c r="E91" s="18">
        <v>19499</v>
      </c>
      <c r="F91" s="32">
        <v>2.0320016411098005</v>
      </c>
      <c r="G91" s="32">
        <v>-95.370018975332073</v>
      </c>
      <c r="H91" s="32">
        <v>-204.22001128262988</v>
      </c>
      <c r="I91" s="32">
        <f t="shared" si="1"/>
        <v>301.62203189907177</v>
      </c>
      <c r="J91" s="20">
        <v>54.205292579106619</v>
      </c>
      <c r="K91" s="20">
        <v>7.0973896097235754</v>
      </c>
      <c r="L91" s="20">
        <v>46.648597363967383</v>
      </c>
      <c r="M91" s="20">
        <v>3.563977639878968</v>
      </c>
      <c r="N91" s="20">
        <v>1.1791373916611108</v>
      </c>
      <c r="O91" s="20">
        <v>91.389455869531773</v>
      </c>
      <c r="P91" s="20">
        <v>0</v>
      </c>
      <c r="Q91" s="20">
        <v>0</v>
      </c>
      <c r="R91" s="20">
        <v>7.120057438843018</v>
      </c>
      <c r="S91" s="20">
        <v>0</v>
      </c>
      <c r="T91" s="20">
        <v>0</v>
      </c>
      <c r="U91" s="20">
        <v>0</v>
      </c>
      <c r="V91" s="20">
        <v>20.911328786091595</v>
      </c>
      <c r="W91" s="20">
        <v>35.880968254782296</v>
      </c>
      <c r="X91" s="20">
        <v>0</v>
      </c>
      <c r="Y91" s="20">
        <v>0</v>
      </c>
      <c r="Z91" s="20">
        <v>0</v>
      </c>
      <c r="AA91" s="20">
        <v>15.865839273808913</v>
      </c>
      <c r="AB91" s="20">
        <v>0</v>
      </c>
      <c r="AC91" s="20">
        <v>2.3833017077798861</v>
      </c>
      <c r="AD91" s="20">
        <v>-11.990307195240781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11.06605466947023</v>
      </c>
      <c r="AK91" s="20">
        <v>9.6855223344786907</v>
      </c>
      <c r="AL91" s="20">
        <v>4.8209138930201547</v>
      </c>
      <c r="AM91" s="20">
        <v>0</v>
      </c>
      <c r="AN91" s="20">
        <v>1.7945022821683163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</row>
    <row r="92" spans="1:46" x14ac:dyDescent="0.25">
      <c r="A92" s="19">
        <v>241</v>
      </c>
      <c r="B92" s="20">
        <v>19</v>
      </c>
      <c r="C92" s="20">
        <v>19</v>
      </c>
      <c r="D92" s="17" t="s">
        <v>441</v>
      </c>
      <c r="E92" s="18">
        <v>7771</v>
      </c>
      <c r="F92" s="32">
        <v>-70.097542143868225</v>
      </c>
      <c r="G92" s="32">
        <v>-95.369965255436881</v>
      </c>
      <c r="H92" s="32">
        <v>-204.22004889975551</v>
      </c>
      <c r="I92" s="32">
        <f t="shared" si="1"/>
        <v>229.49247201132417</v>
      </c>
      <c r="J92" s="20">
        <v>0</v>
      </c>
      <c r="K92" s="20">
        <v>0</v>
      </c>
      <c r="L92" s="20">
        <v>0</v>
      </c>
      <c r="M92" s="20">
        <v>3.5640200746364687</v>
      </c>
      <c r="N92" s="20">
        <v>1.2514476901299705</v>
      </c>
      <c r="O92" s="20">
        <v>160.62797580748938</v>
      </c>
      <c r="P92" s="20">
        <v>0</v>
      </c>
      <c r="Q92" s="20">
        <v>0</v>
      </c>
      <c r="R92" s="20">
        <v>8.427486809934372</v>
      </c>
      <c r="S92" s="20">
        <v>0</v>
      </c>
      <c r="T92" s="20">
        <v>0</v>
      </c>
      <c r="U92" s="20">
        <v>0</v>
      </c>
      <c r="V92" s="20">
        <v>21.862823317462361</v>
      </c>
      <c r="W92" s="20">
        <v>35.467378715738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-1.7086604040664006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</row>
    <row r="93" spans="1:46" x14ac:dyDescent="0.25">
      <c r="A93" s="19">
        <v>244</v>
      </c>
      <c r="B93" s="20">
        <v>17</v>
      </c>
      <c r="C93" s="20">
        <v>17</v>
      </c>
      <c r="D93" s="17" t="s">
        <v>442</v>
      </c>
      <c r="E93" s="18">
        <v>19300</v>
      </c>
      <c r="F93" s="32">
        <v>1.4632124352331606</v>
      </c>
      <c r="G93" s="32">
        <v>-95.37</v>
      </c>
      <c r="H93" s="32">
        <v>-204.22</v>
      </c>
      <c r="I93" s="32">
        <f t="shared" si="1"/>
        <v>301.05321243523315</v>
      </c>
      <c r="J93" s="20">
        <v>16.953212435233162</v>
      </c>
      <c r="K93" s="20">
        <v>0</v>
      </c>
      <c r="L93" s="20">
        <v>0</v>
      </c>
      <c r="M93" s="20">
        <v>3.5639896373056996</v>
      </c>
      <c r="N93" s="20">
        <v>1.712279792746114</v>
      </c>
      <c r="O93" s="20">
        <v>178.70455958549223</v>
      </c>
      <c r="P93" s="20">
        <v>0</v>
      </c>
      <c r="Q93" s="20">
        <v>0</v>
      </c>
      <c r="R93" s="20">
        <v>20.620518134715027</v>
      </c>
      <c r="S93" s="20">
        <v>0</v>
      </c>
      <c r="T93" s="20">
        <v>0</v>
      </c>
      <c r="U93" s="20">
        <v>0</v>
      </c>
      <c r="V93" s="20">
        <v>26.408652849740932</v>
      </c>
      <c r="W93" s="20">
        <v>49.433056994818649</v>
      </c>
      <c r="X93" s="20">
        <v>0</v>
      </c>
      <c r="Y93" s="20">
        <v>2.5561658031088084</v>
      </c>
      <c r="Z93" s="20">
        <v>0</v>
      </c>
      <c r="AA93" s="20">
        <v>0.68797927461139896</v>
      </c>
      <c r="AB93" s="20">
        <v>0</v>
      </c>
      <c r="AC93" s="20">
        <v>0.41279792746113991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</row>
    <row r="94" spans="1:46" x14ac:dyDescent="0.25">
      <c r="A94" s="19">
        <v>245</v>
      </c>
      <c r="B94" s="20">
        <v>1</v>
      </c>
      <c r="C94" s="20">
        <v>35</v>
      </c>
      <c r="D94" s="17" t="s">
        <v>443</v>
      </c>
      <c r="E94" s="18">
        <v>37676</v>
      </c>
      <c r="F94" s="32">
        <v>-69.602903705276574</v>
      </c>
      <c r="G94" s="32">
        <v>-95.369996814948507</v>
      </c>
      <c r="H94" s="32">
        <v>-204.22000743178683</v>
      </c>
      <c r="I94" s="32">
        <f t="shared" si="1"/>
        <v>229.98710054145874</v>
      </c>
      <c r="J94" s="20">
        <v>10.94816328697314</v>
      </c>
      <c r="K94" s="20">
        <v>0</v>
      </c>
      <c r="L94" s="20">
        <v>0</v>
      </c>
      <c r="M94" s="20">
        <v>3.5639929928867184</v>
      </c>
      <c r="N94" s="20">
        <v>1.40994266907315</v>
      </c>
      <c r="O94" s="20">
        <v>110.4396698163287</v>
      </c>
      <c r="P94" s="20">
        <v>8.1616944473935665E-2</v>
      </c>
      <c r="Q94" s="20">
        <v>0</v>
      </c>
      <c r="R94" s="20">
        <v>7.8985561099904444</v>
      </c>
      <c r="S94" s="20">
        <v>0</v>
      </c>
      <c r="T94" s="20">
        <v>1.0686113175496337</v>
      </c>
      <c r="U94" s="20">
        <v>0</v>
      </c>
      <c r="V94" s="20">
        <v>7.2150175177832043</v>
      </c>
      <c r="W94" s="20">
        <v>21.946331882365431</v>
      </c>
      <c r="X94" s="20">
        <v>0</v>
      </c>
      <c r="Y94" s="20">
        <v>2.2096560144389001</v>
      </c>
      <c r="Z94" s="20">
        <v>0</v>
      </c>
      <c r="AA94" s="20">
        <v>50.747797006051599</v>
      </c>
      <c r="AB94" s="20">
        <v>0</v>
      </c>
      <c r="AC94" s="20">
        <v>7.612166896698163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4.8455780868457374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</row>
    <row r="95" spans="1:46" x14ac:dyDescent="0.25">
      <c r="A95" s="19">
        <v>249</v>
      </c>
      <c r="B95" s="20">
        <v>13</v>
      </c>
      <c r="C95" s="20">
        <v>13</v>
      </c>
      <c r="D95" s="17" t="s">
        <v>444</v>
      </c>
      <c r="E95" s="18">
        <v>9250</v>
      </c>
      <c r="F95" s="32">
        <v>28.88118918918919</v>
      </c>
      <c r="G95" s="32">
        <v>-95.370054054054052</v>
      </c>
      <c r="H95" s="32">
        <v>-204.22</v>
      </c>
      <c r="I95" s="32">
        <f t="shared" si="1"/>
        <v>328.47124324324324</v>
      </c>
      <c r="J95" s="20">
        <v>34.786162162162164</v>
      </c>
      <c r="K95" s="20">
        <v>0</v>
      </c>
      <c r="L95" s="20">
        <v>27.410810810810812</v>
      </c>
      <c r="M95" s="20">
        <v>3.5640000000000001</v>
      </c>
      <c r="N95" s="20">
        <v>1.0244324324324325</v>
      </c>
      <c r="O95" s="20">
        <v>136.13956756756755</v>
      </c>
      <c r="P95" s="20">
        <v>0</v>
      </c>
      <c r="Q95" s="20">
        <v>0</v>
      </c>
      <c r="R95" s="20">
        <v>11.618918918918919</v>
      </c>
      <c r="S95" s="20">
        <v>0</v>
      </c>
      <c r="T95" s="20">
        <v>1.0881081081081081</v>
      </c>
      <c r="U95" s="20">
        <v>0</v>
      </c>
      <c r="V95" s="20">
        <v>7.346810810810811</v>
      </c>
      <c r="W95" s="20">
        <v>57.300756756756755</v>
      </c>
      <c r="X95" s="20">
        <v>0</v>
      </c>
      <c r="Y95" s="20">
        <v>2</v>
      </c>
      <c r="Z95" s="20">
        <v>0</v>
      </c>
      <c r="AA95" s="20">
        <v>22.823135135135136</v>
      </c>
      <c r="AB95" s="20">
        <v>0</v>
      </c>
      <c r="AC95" s="20">
        <v>22.823135135135136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0</v>
      </c>
      <c r="AS95" s="20">
        <v>0.54540540540540539</v>
      </c>
      <c r="AT95" s="20">
        <v>0</v>
      </c>
    </row>
    <row r="96" spans="1:46" x14ac:dyDescent="0.25">
      <c r="A96" s="19">
        <v>250</v>
      </c>
      <c r="B96" s="20">
        <v>6</v>
      </c>
      <c r="C96" s="20">
        <v>6</v>
      </c>
      <c r="D96" s="17" t="s">
        <v>445</v>
      </c>
      <c r="E96" s="18">
        <v>1771</v>
      </c>
      <c r="F96" s="32">
        <v>-206.30942970073406</v>
      </c>
      <c r="G96" s="32">
        <v>-95.369847543760585</v>
      </c>
      <c r="H96" s="32">
        <v>-204.22021456804066</v>
      </c>
      <c r="I96" s="32">
        <f t="shared" si="1"/>
        <v>93.280632411067188</v>
      </c>
      <c r="J96" s="20">
        <v>0</v>
      </c>
      <c r="K96" s="20">
        <v>0</v>
      </c>
      <c r="L96" s="20">
        <v>0</v>
      </c>
      <c r="M96" s="20">
        <v>3.5640880858272164</v>
      </c>
      <c r="N96" s="20">
        <v>0.89779785431959347</v>
      </c>
      <c r="O96" s="20">
        <v>0</v>
      </c>
      <c r="P96" s="20">
        <v>0</v>
      </c>
      <c r="Q96" s="20">
        <v>0</v>
      </c>
      <c r="R96" s="20">
        <v>6.7278373800112927</v>
      </c>
      <c r="S96" s="20">
        <v>0</v>
      </c>
      <c r="T96" s="20">
        <v>0</v>
      </c>
      <c r="U96" s="20">
        <v>0</v>
      </c>
      <c r="V96" s="20">
        <v>19.186335403726709</v>
      </c>
      <c r="W96" s="20">
        <v>35.914172783738003</v>
      </c>
      <c r="X96" s="20">
        <v>0</v>
      </c>
      <c r="Y96" s="20">
        <v>0</v>
      </c>
      <c r="Z96" s="20">
        <v>0</v>
      </c>
      <c r="AA96" s="20">
        <v>13.495200451722191</v>
      </c>
      <c r="AB96" s="20">
        <v>0</v>
      </c>
      <c r="AC96" s="20">
        <v>13.495200451722191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  <c r="AT96" s="20">
        <v>0</v>
      </c>
    </row>
    <row r="97" spans="1:46" x14ac:dyDescent="0.25">
      <c r="A97" s="19">
        <v>256</v>
      </c>
      <c r="B97" s="20">
        <v>13</v>
      </c>
      <c r="C97" s="20">
        <v>13</v>
      </c>
      <c r="D97" s="17" t="s">
        <v>446</v>
      </c>
      <c r="E97" s="18">
        <v>1554</v>
      </c>
      <c r="F97" s="32">
        <v>237.36615186615185</v>
      </c>
      <c r="G97" s="32">
        <v>-95.370012870012872</v>
      </c>
      <c r="H97" s="32">
        <v>-204.22007722007723</v>
      </c>
      <c r="I97" s="32">
        <f t="shared" si="1"/>
        <v>536.95624195624191</v>
      </c>
      <c r="J97" s="20">
        <v>52.088159588159591</v>
      </c>
      <c r="K97" s="20">
        <v>0</v>
      </c>
      <c r="L97" s="20">
        <v>0</v>
      </c>
      <c r="M97" s="20">
        <v>3.5637065637065639</v>
      </c>
      <c r="N97" s="20">
        <v>1.2528957528957529</v>
      </c>
      <c r="O97" s="20">
        <v>419.46203346203345</v>
      </c>
      <c r="P97" s="20">
        <v>0</v>
      </c>
      <c r="Q97" s="20">
        <v>0</v>
      </c>
      <c r="R97" s="20">
        <v>6.0173745173745177</v>
      </c>
      <c r="S97" s="20">
        <v>0</v>
      </c>
      <c r="T97" s="20">
        <v>0</v>
      </c>
      <c r="U97" s="20">
        <v>0</v>
      </c>
      <c r="V97" s="20">
        <v>0</v>
      </c>
      <c r="W97" s="20">
        <v>54.572072072072075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</row>
    <row r="98" spans="1:46" x14ac:dyDescent="0.25">
      <c r="A98" s="19">
        <v>257</v>
      </c>
      <c r="B98" s="20">
        <v>1</v>
      </c>
      <c r="C98" s="20">
        <v>34</v>
      </c>
      <c r="D98" s="17" t="s">
        <v>447</v>
      </c>
      <c r="E98" s="18">
        <v>40722</v>
      </c>
      <c r="F98" s="32">
        <v>-64.282353518982362</v>
      </c>
      <c r="G98" s="32">
        <v>-95.369996562054908</v>
      </c>
      <c r="H98" s="32">
        <v>-204.22000392908009</v>
      </c>
      <c r="I98" s="32">
        <f t="shared" si="1"/>
        <v>235.30764697215264</v>
      </c>
      <c r="J98" s="20">
        <v>13.233411914935417</v>
      </c>
      <c r="K98" s="20">
        <v>1.4210746034084769</v>
      </c>
      <c r="L98" s="20">
        <v>14.148421000933157</v>
      </c>
      <c r="M98" s="20">
        <v>3.5639948921958648</v>
      </c>
      <c r="N98" s="20">
        <v>1.4431020087422033</v>
      </c>
      <c r="O98" s="20">
        <v>137.40491626148028</v>
      </c>
      <c r="P98" s="20">
        <v>0.13216443200235745</v>
      </c>
      <c r="Q98" s="20">
        <v>0</v>
      </c>
      <c r="R98" s="20">
        <v>9.8432542605962379</v>
      </c>
      <c r="S98" s="20">
        <v>0</v>
      </c>
      <c r="T98" s="20">
        <v>0.24716369529983792</v>
      </c>
      <c r="U98" s="20">
        <v>0</v>
      </c>
      <c r="V98" s="20">
        <v>4.1720937085604834</v>
      </c>
      <c r="W98" s="20">
        <v>28.634914788075243</v>
      </c>
      <c r="X98" s="20">
        <v>0</v>
      </c>
      <c r="Y98" s="20">
        <v>0</v>
      </c>
      <c r="Z98" s="20">
        <v>0</v>
      </c>
      <c r="AA98" s="20">
        <v>14.248587986837581</v>
      </c>
      <c r="AB98" s="20">
        <v>0</v>
      </c>
      <c r="AC98" s="20">
        <v>6.8145474190855069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</row>
    <row r="99" spans="1:46" x14ac:dyDescent="0.25">
      <c r="A99" s="19">
        <v>260</v>
      </c>
      <c r="B99" s="20">
        <v>12</v>
      </c>
      <c r="C99" s="20">
        <v>12</v>
      </c>
      <c r="D99" s="17" t="s">
        <v>448</v>
      </c>
      <c r="E99" s="18">
        <v>9727</v>
      </c>
      <c r="F99" s="32">
        <v>-17.620540762825126</v>
      </c>
      <c r="G99" s="32">
        <v>-95.370001028066213</v>
      </c>
      <c r="H99" s="32">
        <v>-204.22000616839725</v>
      </c>
      <c r="I99" s="32">
        <f t="shared" si="1"/>
        <v>281.96946643363833</v>
      </c>
      <c r="J99" s="20">
        <v>20.687056646448031</v>
      </c>
      <c r="K99" s="20">
        <v>0</v>
      </c>
      <c r="L99" s="20">
        <v>0</v>
      </c>
      <c r="M99" s="20">
        <v>3.5639971214146189</v>
      </c>
      <c r="N99" s="20">
        <v>0.8738562763441966</v>
      </c>
      <c r="O99" s="20">
        <v>135.95867173845997</v>
      </c>
      <c r="P99" s="20">
        <v>1.4979952708954456</v>
      </c>
      <c r="Q99" s="20">
        <v>0</v>
      </c>
      <c r="R99" s="20">
        <v>3.8059011000308418</v>
      </c>
      <c r="S99" s="20">
        <v>0</v>
      </c>
      <c r="T99" s="20">
        <v>1.0347486378122752</v>
      </c>
      <c r="U99" s="20">
        <v>0</v>
      </c>
      <c r="V99" s="20">
        <v>0</v>
      </c>
      <c r="W99" s="20">
        <v>28.335252390253931</v>
      </c>
      <c r="X99" s="20">
        <v>0</v>
      </c>
      <c r="Y99" s="20">
        <v>2.5359309139508586</v>
      </c>
      <c r="Z99" s="20">
        <v>0</v>
      </c>
      <c r="AA99" s="20">
        <v>45.864809293718515</v>
      </c>
      <c r="AB99" s="20">
        <v>0</v>
      </c>
      <c r="AC99" s="20">
        <v>37.811247044309653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</row>
    <row r="100" spans="1:46" x14ac:dyDescent="0.25">
      <c r="A100" s="19">
        <v>261</v>
      </c>
      <c r="B100" s="20">
        <v>19</v>
      </c>
      <c r="C100" s="20">
        <v>19</v>
      </c>
      <c r="D100" s="17" t="s">
        <v>449</v>
      </c>
      <c r="E100" s="18">
        <v>6637</v>
      </c>
      <c r="F100" s="32">
        <v>9.2630706644568335</v>
      </c>
      <c r="G100" s="32">
        <v>-95.370046707849937</v>
      </c>
      <c r="H100" s="32">
        <v>-204.2199789061323</v>
      </c>
      <c r="I100" s="32">
        <f t="shared" si="1"/>
        <v>308.85309627843907</v>
      </c>
      <c r="J100" s="20">
        <v>83.974235347295462</v>
      </c>
      <c r="K100" s="20">
        <v>0</v>
      </c>
      <c r="L100" s="20">
        <v>0</v>
      </c>
      <c r="M100" s="20">
        <v>3.5639596203103814</v>
      </c>
      <c r="N100" s="20">
        <v>1.2519210486665662</v>
      </c>
      <c r="O100" s="20">
        <v>166.46180503239415</v>
      </c>
      <c r="P100" s="20">
        <v>0</v>
      </c>
      <c r="Q100" s="20">
        <v>0</v>
      </c>
      <c r="R100" s="20">
        <v>9.6909748380292307</v>
      </c>
      <c r="S100" s="20">
        <v>0</v>
      </c>
      <c r="T100" s="20">
        <v>0</v>
      </c>
      <c r="U100" s="20">
        <v>0</v>
      </c>
      <c r="V100" s="20">
        <v>5.1196323640198882</v>
      </c>
      <c r="W100" s="20">
        <v>31.944101250565016</v>
      </c>
      <c r="X100" s="20">
        <v>0</v>
      </c>
      <c r="Y100" s="20">
        <v>4.6457736929335542</v>
      </c>
      <c r="Z100" s="20">
        <v>0</v>
      </c>
      <c r="AA100" s="20">
        <v>1.8005122796444177</v>
      </c>
      <c r="AB100" s="20">
        <v>0</v>
      </c>
      <c r="AC100" s="20">
        <v>0.40018080458038269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</row>
    <row r="101" spans="1:46" x14ac:dyDescent="0.25">
      <c r="A101" s="19">
        <v>263</v>
      </c>
      <c r="B101" s="20">
        <v>11</v>
      </c>
      <c r="C101" s="20">
        <v>11</v>
      </c>
      <c r="D101" s="17" t="s">
        <v>450</v>
      </c>
      <c r="E101" s="18">
        <v>7597</v>
      </c>
      <c r="F101" s="32">
        <v>-53.47321311043833</v>
      </c>
      <c r="G101" s="32">
        <v>-95.370014479399757</v>
      </c>
      <c r="H101" s="32">
        <v>-204.21995524549163</v>
      </c>
      <c r="I101" s="32">
        <f t="shared" si="1"/>
        <v>246.11675661445307</v>
      </c>
      <c r="J101" s="20">
        <v>29.165196788205872</v>
      </c>
      <c r="K101" s="20">
        <v>0</v>
      </c>
      <c r="L101" s="20">
        <v>0</v>
      </c>
      <c r="M101" s="20">
        <v>3.5640384362248256</v>
      </c>
      <c r="N101" s="20">
        <v>1.1353165723311833</v>
      </c>
      <c r="O101" s="20">
        <v>158.46807950506778</v>
      </c>
      <c r="P101" s="20">
        <v>0.80874029222061339</v>
      </c>
      <c r="Q101" s="20">
        <v>0</v>
      </c>
      <c r="R101" s="20">
        <v>3.0802948532315386</v>
      </c>
      <c r="S101" s="20">
        <v>0</v>
      </c>
      <c r="T101" s="20">
        <v>0</v>
      </c>
      <c r="U101" s="20">
        <v>0</v>
      </c>
      <c r="V101" s="20">
        <v>0</v>
      </c>
      <c r="W101" s="20">
        <v>44.651967882058706</v>
      </c>
      <c r="X101" s="20">
        <v>0</v>
      </c>
      <c r="Y101" s="20">
        <v>0</v>
      </c>
      <c r="Z101" s="20">
        <v>0</v>
      </c>
      <c r="AA101" s="20">
        <v>2.6215611425562724</v>
      </c>
      <c r="AB101" s="20">
        <v>0</v>
      </c>
      <c r="AC101" s="20">
        <v>2.6215611425562724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</row>
    <row r="102" spans="1:46" x14ac:dyDescent="0.25">
      <c r="A102" s="19">
        <v>265</v>
      </c>
      <c r="B102" s="20">
        <v>13</v>
      </c>
      <c r="C102" s="20">
        <v>13</v>
      </c>
      <c r="D102" s="17" t="s">
        <v>451</v>
      </c>
      <c r="E102" s="18">
        <v>1064</v>
      </c>
      <c r="F102" s="32">
        <v>-267.26127819548873</v>
      </c>
      <c r="G102" s="32">
        <v>-95.370300751879697</v>
      </c>
      <c r="H102" s="32">
        <v>-204.21992481203009</v>
      </c>
      <c r="I102" s="32">
        <f t="shared" si="1"/>
        <v>32.328947368421069</v>
      </c>
      <c r="J102" s="20">
        <v>0</v>
      </c>
      <c r="K102" s="20">
        <v>0</v>
      </c>
      <c r="L102" s="20">
        <v>0</v>
      </c>
      <c r="M102" s="20">
        <v>3.5639097744360901</v>
      </c>
      <c r="N102" s="20">
        <v>1.0592105263157894</v>
      </c>
      <c r="O102" s="20">
        <v>0</v>
      </c>
      <c r="P102" s="20">
        <v>0</v>
      </c>
      <c r="Q102" s="20">
        <v>0</v>
      </c>
      <c r="R102" s="20">
        <v>8.7058270676691727</v>
      </c>
      <c r="S102" s="20">
        <v>0</v>
      </c>
      <c r="T102" s="20">
        <v>0</v>
      </c>
      <c r="U102" s="20">
        <v>0</v>
      </c>
      <c r="V102" s="20">
        <v>0</v>
      </c>
      <c r="W102" s="20">
        <v>19.925751879699249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-0.9257518796992481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</row>
    <row r="103" spans="1:46" x14ac:dyDescent="0.25">
      <c r="A103" s="19">
        <v>271</v>
      </c>
      <c r="B103" s="20">
        <v>4</v>
      </c>
      <c r="C103" s="20">
        <v>4</v>
      </c>
      <c r="D103" s="17" t="s">
        <v>452</v>
      </c>
      <c r="E103" s="18">
        <v>6903</v>
      </c>
      <c r="F103" s="32">
        <v>-55.617122990004347</v>
      </c>
      <c r="G103" s="32">
        <v>-95.369984064899313</v>
      </c>
      <c r="H103" s="32">
        <v>-204.22004925394756</v>
      </c>
      <c r="I103" s="32">
        <f t="shared" si="1"/>
        <v>243.97291032884254</v>
      </c>
      <c r="J103" s="20">
        <v>13.79298855570042</v>
      </c>
      <c r="K103" s="20">
        <v>0</v>
      </c>
      <c r="L103" s="20">
        <v>0</v>
      </c>
      <c r="M103" s="20">
        <v>3.5639576995509197</v>
      </c>
      <c r="N103" s="20">
        <v>1.0770679414747211</v>
      </c>
      <c r="O103" s="20">
        <v>166.62653918586122</v>
      </c>
      <c r="P103" s="20">
        <v>1.8603505722149789</v>
      </c>
      <c r="Q103" s="20">
        <v>0</v>
      </c>
      <c r="R103" s="20">
        <v>4.0640301318267422</v>
      </c>
      <c r="S103" s="20">
        <v>0</v>
      </c>
      <c r="T103" s="20">
        <v>0</v>
      </c>
      <c r="U103" s="20">
        <v>0</v>
      </c>
      <c r="V103" s="20">
        <v>0</v>
      </c>
      <c r="W103" s="20">
        <v>49.141098073301464</v>
      </c>
      <c r="X103" s="20">
        <v>0</v>
      </c>
      <c r="Y103" s="20">
        <v>0</v>
      </c>
      <c r="Z103" s="20">
        <v>0</v>
      </c>
      <c r="AA103" s="20">
        <v>3.269882659713168</v>
      </c>
      <c r="AB103" s="20">
        <v>0</v>
      </c>
      <c r="AC103" s="20">
        <v>0.57699550919889908</v>
      </c>
      <c r="AD103" s="20">
        <v>0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0</v>
      </c>
      <c r="AR103" s="20">
        <v>0</v>
      </c>
      <c r="AS103" s="20">
        <v>0</v>
      </c>
      <c r="AT103" s="20">
        <v>0</v>
      </c>
    </row>
    <row r="104" spans="1:46" x14ac:dyDescent="0.25">
      <c r="A104" s="19">
        <v>272</v>
      </c>
      <c r="B104" s="20">
        <v>16</v>
      </c>
      <c r="C104" s="20">
        <v>16</v>
      </c>
      <c r="D104" s="17" t="s">
        <v>453</v>
      </c>
      <c r="E104" s="18">
        <v>48006</v>
      </c>
      <c r="F104" s="32">
        <v>-20.019768362288048</v>
      </c>
      <c r="G104" s="32">
        <v>-95.369995417239508</v>
      </c>
      <c r="H104" s="32">
        <v>-204.21999333416656</v>
      </c>
      <c r="I104" s="32">
        <f t="shared" si="1"/>
        <v>279.57022038911805</v>
      </c>
      <c r="J104" s="20">
        <v>14.214660667416572</v>
      </c>
      <c r="K104" s="20">
        <v>0.12690080406615839</v>
      </c>
      <c r="L104" s="20">
        <v>0</v>
      </c>
      <c r="M104" s="20">
        <v>3.5639920009998751</v>
      </c>
      <c r="N104" s="20">
        <v>1.5224971878515186</v>
      </c>
      <c r="O104" s="20">
        <v>131.47181602299713</v>
      </c>
      <c r="P104" s="20">
        <v>7.4636920384951884</v>
      </c>
      <c r="Q104" s="20">
        <v>0</v>
      </c>
      <c r="R104" s="20">
        <v>15.424155313919094</v>
      </c>
      <c r="S104" s="20">
        <v>0</v>
      </c>
      <c r="T104" s="20">
        <v>0.20966129233845771</v>
      </c>
      <c r="U104" s="20">
        <v>0</v>
      </c>
      <c r="V104" s="20">
        <v>26.188997208682249</v>
      </c>
      <c r="W104" s="20">
        <v>44.605465983418739</v>
      </c>
      <c r="X104" s="20">
        <v>0</v>
      </c>
      <c r="Y104" s="20">
        <v>1.7341790609507144</v>
      </c>
      <c r="Z104" s="20">
        <v>0</v>
      </c>
      <c r="AA104" s="20">
        <v>11.782402199725034</v>
      </c>
      <c r="AB104" s="20">
        <v>0.77977752780902387</v>
      </c>
      <c r="AC104" s="20">
        <v>5.3380410781985583</v>
      </c>
      <c r="AD104" s="20">
        <v>0.64981460650751988</v>
      </c>
      <c r="AE104" s="20">
        <v>3.8474357371995169</v>
      </c>
      <c r="AF104" s="20"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v>3.868474773986585</v>
      </c>
      <c r="AL104" s="20">
        <v>6.7782568845560975</v>
      </c>
      <c r="AM104" s="20">
        <v>0</v>
      </c>
      <c r="AN104" s="20">
        <v>0</v>
      </c>
      <c r="AO104" s="20">
        <v>0</v>
      </c>
      <c r="AP104" s="20">
        <v>0</v>
      </c>
      <c r="AQ104" s="20">
        <v>0</v>
      </c>
      <c r="AR104" s="20">
        <v>0</v>
      </c>
      <c r="AS104" s="20">
        <v>0</v>
      </c>
      <c r="AT104" s="20">
        <v>0</v>
      </c>
    </row>
    <row r="105" spans="1:46" x14ac:dyDescent="0.25">
      <c r="A105" s="19">
        <v>273</v>
      </c>
      <c r="B105" s="20">
        <v>19</v>
      </c>
      <c r="C105" s="20">
        <v>19</v>
      </c>
      <c r="D105" s="17" t="s">
        <v>454</v>
      </c>
      <c r="E105" s="18">
        <v>3999</v>
      </c>
      <c r="F105" s="32">
        <v>-57.13428357089272</v>
      </c>
      <c r="G105" s="32">
        <v>-95.370092523130779</v>
      </c>
      <c r="H105" s="32">
        <v>-204.22005501375344</v>
      </c>
      <c r="I105" s="32">
        <f t="shared" si="1"/>
        <v>242.45586396599151</v>
      </c>
      <c r="J105" s="20">
        <v>31.786446611652913</v>
      </c>
      <c r="K105" s="20">
        <v>0</v>
      </c>
      <c r="L105" s="20">
        <v>0</v>
      </c>
      <c r="M105" s="20">
        <v>3.5638909727431858</v>
      </c>
      <c r="N105" s="20">
        <v>1.1475368842210552</v>
      </c>
      <c r="O105" s="20">
        <v>166.04101025256315</v>
      </c>
      <c r="P105" s="20">
        <v>0</v>
      </c>
      <c r="Q105" s="20">
        <v>0</v>
      </c>
      <c r="R105" s="20">
        <v>8.7606901725431356</v>
      </c>
      <c r="S105" s="20">
        <v>0</v>
      </c>
      <c r="T105" s="20">
        <v>0</v>
      </c>
      <c r="U105" s="20">
        <v>0</v>
      </c>
      <c r="V105" s="20">
        <v>0</v>
      </c>
      <c r="W105" s="20">
        <v>26.50812703175794</v>
      </c>
      <c r="X105" s="20">
        <v>0</v>
      </c>
      <c r="Y105" s="20">
        <v>0</v>
      </c>
      <c r="Z105" s="20">
        <v>0</v>
      </c>
      <c r="AA105" s="20">
        <v>2.3240810202550639</v>
      </c>
      <c r="AB105" s="20">
        <v>0</v>
      </c>
      <c r="AC105" s="20">
        <v>2.3240810202550639</v>
      </c>
      <c r="AD105" s="20">
        <v>0</v>
      </c>
      <c r="AE105" s="20">
        <v>0</v>
      </c>
      <c r="AF105" s="20"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  <c r="AT105" s="20">
        <v>0</v>
      </c>
    </row>
    <row r="106" spans="1:46" x14ac:dyDescent="0.25">
      <c r="A106" s="19">
        <v>275</v>
      </c>
      <c r="B106" s="20">
        <v>13</v>
      </c>
      <c r="C106" s="20">
        <v>13</v>
      </c>
      <c r="D106" s="17" t="s">
        <v>455</v>
      </c>
      <c r="E106" s="18">
        <v>2521</v>
      </c>
      <c r="F106" s="32">
        <v>-26.214994049980167</v>
      </c>
      <c r="G106" s="32">
        <v>-95.370091233637439</v>
      </c>
      <c r="H106" s="32">
        <v>-204.22015073383577</v>
      </c>
      <c r="I106" s="32">
        <f t="shared" si="1"/>
        <v>273.37524791749303</v>
      </c>
      <c r="J106" s="20">
        <v>0</v>
      </c>
      <c r="K106" s="20">
        <v>0</v>
      </c>
      <c r="L106" s="20">
        <v>0</v>
      </c>
      <c r="M106" s="20">
        <v>3.5640618802062676</v>
      </c>
      <c r="N106" s="20">
        <v>0.99325664418881399</v>
      </c>
      <c r="O106" s="20">
        <v>185.91193970646569</v>
      </c>
      <c r="P106" s="20">
        <v>3.7691392304641016</v>
      </c>
      <c r="Q106" s="20">
        <v>0</v>
      </c>
      <c r="R106" s="20">
        <v>5.5374851249504164</v>
      </c>
      <c r="S106" s="20">
        <v>0</v>
      </c>
      <c r="T106" s="20">
        <v>0</v>
      </c>
      <c r="U106" s="20">
        <v>0</v>
      </c>
      <c r="V106" s="20">
        <v>0</v>
      </c>
      <c r="W106" s="20">
        <v>67.278857596191983</v>
      </c>
      <c r="X106" s="20">
        <v>0</v>
      </c>
      <c r="Y106" s="20">
        <v>0</v>
      </c>
      <c r="Z106" s="20">
        <v>0</v>
      </c>
      <c r="AA106" s="20">
        <v>3.1602538675128917</v>
      </c>
      <c r="AB106" s="20">
        <v>0</v>
      </c>
      <c r="AC106" s="20">
        <v>3.1602538675128917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  <c r="AT106" s="20">
        <v>0</v>
      </c>
    </row>
    <row r="107" spans="1:46" x14ac:dyDescent="0.25">
      <c r="A107" s="19">
        <v>276</v>
      </c>
      <c r="B107" s="20">
        <v>12</v>
      </c>
      <c r="C107" s="20">
        <v>12</v>
      </c>
      <c r="D107" s="17" t="s">
        <v>456</v>
      </c>
      <c r="E107" s="18">
        <v>15157</v>
      </c>
      <c r="F107" s="32">
        <v>-123.45318994523983</v>
      </c>
      <c r="G107" s="32">
        <v>-95.369994062149502</v>
      </c>
      <c r="H107" s="32">
        <v>-204.22003034901365</v>
      </c>
      <c r="I107" s="32">
        <f t="shared" si="1"/>
        <v>176.13683446592333</v>
      </c>
      <c r="J107" s="20">
        <v>0</v>
      </c>
      <c r="K107" s="20">
        <v>0</v>
      </c>
      <c r="L107" s="20">
        <v>0</v>
      </c>
      <c r="M107" s="20">
        <v>3.5640298212047239</v>
      </c>
      <c r="N107" s="20">
        <v>1.4896087616282905</v>
      </c>
      <c r="O107" s="20">
        <v>97.643069208946358</v>
      </c>
      <c r="P107" s="20">
        <v>0</v>
      </c>
      <c r="Q107" s="20">
        <v>0</v>
      </c>
      <c r="R107" s="20">
        <v>12.70897934947549</v>
      </c>
      <c r="S107" s="20">
        <v>0</v>
      </c>
      <c r="T107" s="20">
        <v>0</v>
      </c>
      <c r="U107" s="20">
        <v>0</v>
      </c>
      <c r="V107" s="20">
        <v>4.483604935013525</v>
      </c>
      <c r="W107" s="20">
        <v>48.957247476413535</v>
      </c>
      <c r="X107" s="20">
        <v>0</v>
      </c>
      <c r="Y107" s="20">
        <v>2.0343075806558026</v>
      </c>
      <c r="Z107" s="20">
        <v>0</v>
      </c>
      <c r="AA107" s="20">
        <v>2.8031932440456555</v>
      </c>
      <c r="AB107" s="20">
        <v>0</v>
      </c>
      <c r="AC107" s="20">
        <v>2.4527940885399486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  <c r="AT107" s="20">
        <v>0</v>
      </c>
    </row>
    <row r="108" spans="1:46" x14ac:dyDescent="0.25">
      <c r="A108" s="19">
        <v>280</v>
      </c>
      <c r="B108" s="20">
        <v>15</v>
      </c>
      <c r="C108" s="20">
        <v>15</v>
      </c>
      <c r="D108" s="17" t="s">
        <v>457</v>
      </c>
      <c r="E108" s="18">
        <v>2024</v>
      </c>
      <c r="F108" s="32">
        <v>-144.73418972332016</v>
      </c>
      <c r="G108" s="32">
        <v>-95.370059288537547</v>
      </c>
      <c r="H108" s="32">
        <v>-204.21986166007906</v>
      </c>
      <c r="I108" s="32">
        <f t="shared" si="1"/>
        <v>154.85573122529644</v>
      </c>
      <c r="J108" s="20">
        <v>0</v>
      </c>
      <c r="K108" s="20">
        <v>0</v>
      </c>
      <c r="L108" s="20">
        <v>0</v>
      </c>
      <c r="M108" s="20">
        <v>3.5642292490118579</v>
      </c>
      <c r="N108" s="20">
        <v>1.1931818181818181</v>
      </c>
      <c r="O108" s="20">
        <v>0</v>
      </c>
      <c r="P108" s="20">
        <v>0</v>
      </c>
      <c r="Q108" s="20">
        <v>0</v>
      </c>
      <c r="R108" s="20">
        <v>13.860671936758893</v>
      </c>
      <c r="S108" s="20">
        <v>0</v>
      </c>
      <c r="T108" s="20">
        <v>0</v>
      </c>
      <c r="U108" s="20">
        <v>0</v>
      </c>
      <c r="V108" s="20">
        <v>0</v>
      </c>
      <c r="W108" s="20">
        <v>104.74950592885375</v>
      </c>
      <c r="X108" s="20">
        <v>0</v>
      </c>
      <c r="Y108" s="20">
        <v>0</v>
      </c>
      <c r="Z108" s="20">
        <v>0</v>
      </c>
      <c r="AA108" s="20">
        <v>15.744071146245059</v>
      </c>
      <c r="AB108" s="20">
        <v>0</v>
      </c>
      <c r="AC108" s="20">
        <v>15.744071146245059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</row>
    <row r="109" spans="1:46" x14ac:dyDescent="0.25">
      <c r="A109" s="19">
        <v>284</v>
      </c>
      <c r="B109" s="20">
        <v>2</v>
      </c>
      <c r="C109" s="20">
        <v>2</v>
      </c>
      <c r="D109" s="17" t="s">
        <v>458</v>
      </c>
      <c r="E109" s="18">
        <v>2227</v>
      </c>
      <c r="F109" s="32">
        <v>377.57656039515041</v>
      </c>
      <c r="G109" s="32">
        <v>-95.37000449034575</v>
      </c>
      <c r="H109" s="32">
        <v>-204.22002694207453</v>
      </c>
      <c r="I109" s="32">
        <f t="shared" si="1"/>
        <v>677.16659182757076</v>
      </c>
      <c r="J109" s="20">
        <v>0</v>
      </c>
      <c r="K109" s="20">
        <v>0</v>
      </c>
      <c r="L109" s="20">
        <v>0</v>
      </c>
      <c r="M109" s="20">
        <v>3.5639874270318814</v>
      </c>
      <c r="N109" s="20">
        <v>1.0862146385271665</v>
      </c>
      <c r="O109" s="20">
        <v>540.82487651549172</v>
      </c>
      <c r="P109" s="20">
        <v>0</v>
      </c>
      <c r="Q109" s="20">
        <v>0</v>
      </c>
      <c r="R109" s="20">
        <v>12.603951504265828</v>
      </c>
      <c r="S109" s="20">
        <v>0</v>
      </c>
      <c r="T109" s="20">
        <v>0</v>
      </c>
      <c r="U109" s="20">
        <v>0</v>
      </c>
      <c r="V109" s="20">
        <v>0</v>
      </c>
      <c r="W109" s="20">
        <v>76.16075437808712</v>
      </c>
      <c r="X109" s="20">
        <v>0</v>
      </c>
      <c r="Y109" s="20">
        <v>0</v>
      </c>
      <c r="Z109" s="20">
        <v>0</v>
      </c>
      <c r="AA109" s="20">
        <v>21.46340368208352</v>
      </c>
      <c r="AB109" s="20">
        <v>0</v>
      </c>
      <c r="AC109" s="20">
        <v>21.46340368208352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</row>
    <row r="110" spans="1:46" x14ac:dyDescent="0.25">
      <c r="A110" s="19">
        <v>285</v>
      </c>
      <c r="B110" s="20">
        <v>8</v>
      </c>
      <c r="C110" s="20">
        <v>8</v>
      </c>
      <c r="D110" s="17" t="s">
        <v>459</v>
      </c>
      <c r="E110" s="18">
        <v>50617</v>
      </c>
      <c r="F110" s="32">
        <v>-25.414366714740108</v>
      </c>
      <c r="G110" s="32">
        <v>-95.369994270699564</v>
      </c>
      <c r="H110" s="32">
        <v>-204.22000513661419</v>
      </c>
      <c r="I110" s="32">
        <f t="shared" si="1"/>
        <v>274.17563269257363</v>
      </c>
      <c r="J110" s="20">
        <v>14.05377639923346</v>
      </c>
      <c r="K110" s="20">
        <v>0</v>
      </c>
      <c r="L110" s="20">
        <v>0</v>
      </c>
      <c r="M110" s="20">
        <v>3.5640002370745005</v>
      </c>
      <c r="N110" s="20">
        <v>1.1962779303396092</v>
      </c>
      <c r="O110" s="20">
        <v>123.32465377244799</v>
      </c>
      <c r="P110" s="20">
        <v>4.2194124503625261</v>
      </c>
      <c r="Q110" s="20">
        <v>0</v>
      </c>
      <c r="R110" s="20">
        <v>4.1464527727838476</v>
      </c>
      <c r="S110" s="20">
        <v>0</v>
      </c>
      <c r="T110" s="20">
        <v>0</v>
      </c>
      <c r="U110" s="20">
        <v>8.5524626113756247E-2</v>
      </c>
      <c r="V110" s="20">
        <v>18.796372760139874</v>
      </c>
      <c r="W110" s="20">
        <v>53.194855483335637</v>
      </c>
      <c r="X110" s="20">
        <v>0</v>
      </c>
      <c r="Y110" s="20">
        <v>2.3757235711322284</v>
      </c>
      <c r="Z110" s="20">
        <v>0</v>
      </c>
      <c r="AA110" s="20">
        <v>16.289764308433924</v>
      </c>
      <c r="AB110" s="20">
        <v>9.0109251832388324</v>
      </c>
      <c r="AC110" s="20">
        <v>7.8956872197087931</v>
      </c>
      <c r="AD110" s="20">
        <v>1.0120315309085881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v>8.5815635063318645</v>
      </c>
      <c r="AL110" s="20">
        <v>6.4286109409882055</v>
      </c>
      <c r="AM110" s="20">
        <v>0</v>
      </c>
      <c r="AN110" s="20">
        <v>0</v>
      </c>
      <c r="AO110" s="20">
        <v>0</v>
      </c>
      <c r="AP110" s="20">
        <v>0</v>
      </c>
      <c r="AQ110" s="20">
        <v>0</v>
      </c>
      <c r="AR110" s="20">
        <v>0</v>
      </c>
      <c r="AS110" s="20">
        <v>0</v>
      </c>
      <c r="AT110" s="20">
        <v>0</v>
      </c>
    </row>
    <row r="111" spans="1:46" x14ac:dyDescent="0.25">
      <c r="A111" s="19">
        <v>286</v>
      </c>
      <c r="B111" s="20">
        <v>8</v>
      </c>
      <c r="C111" s="20">
        <v>8</v>
      </c>
      <c r="D111" s="17" t="s">
        <v>460</v>
      </c>
      <c r="E111" s="18">
        <v>79429</v>
      </c>
      <c r="F111" s="32">
        <v>-100.68271034508807</v>
      </c>
      <c r="G111" s="32">
        <v>-95.370003399262231</v>
      </c>
      <c r="H111" s="32">
        <v>-204.21999521585315</v>
      </c>
      <c r="I111" s="32">
        <f t="shared" si="1"/>
        <v>198.90728827002732</v>
      </c>
      <c r="J111" s="20">
        <v>11.943509297611703</v>
      </c>
      <c r="K111" s="20">
        <v>0.14619345579070617</v>
      </c>
      <c r="L111" s="20">
        <v>0</v>
      </c>
      <c r="M111" s="20">
        <v>3.5640005539538455</v>
      </c>
      <c r="N111" s="20">
        <v>1.1398229865666192</v>
      </c>
      <c r="O111" s="20">
        <v>100.42709841493661</v>
      </c>
      <c r="P111" s="20">
        <v>5.6652104395120171</v>
      </c>
      <c r="Q111" s="20">
        <v>0</v>
      </c>
      <c r="R111" s="20">
        <v>5.2720542874768661</v>
      </c>
      <c r="S111" s="20">
        <v>0</v>
      </c>
      <c r="T111" s="20">
        <v>0</v>
      </c>
      <c r="U111" s="20">
        <v>0</v>
      </c>
      <c r="V111" s="20">
        <v>8.9836457716954765</v>
      </c>
      <c r="W111" s="20">
        <v>46.444296163869616</v>
      </c>
      <c r="X111" s="20">
        <v>0</v>
      </c>
      <c r="Y111" s="20">
        <v>1.4751287313197949</v>
      </c>
      <c r="Z111" s="20">
        <v>0</v>
      </c>
      <c r="AA111" s="20">
        <v>5.0650392174142942</v>
      </c>
      <c r="AB111" s="20">
        <v>3.7207191328104345</v>
      </c>
      <c r="AC111" s="20">
        <v>1.9892356695917108</v>
      </c>
      <c r="AD111" s="20">
        <v>9.9220687658160112E-2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2.9721134598194614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</row>
    <row r="112" spans="1:46" x14ac:dyDescent="0.25">
      <c r="A112" s="19">
        <v>287</v>
      </c>
      <c r="B112" s="20">
        <v>15</v>
      </c>
      <c r="C112" s="20">
        <v>15</v>
      </c>
      <c r="D112" s="17" t="s">
        <v>461</v>
      </c>
      <c r="E112" s="18">
        <v>6242</v>
      </c>
      <c r="F112" s="32">
        <v>386.99807753925023</v>
      </c>
      <c r="G112" s="32">
        <v>-95.370073694328738</v>
      </c>
      <c r="H112" s="32">
        <v>-204.219961550785</v>
      </c>
      <c r="I112" s="32">
        <f t="shared" si="1"/>
        <v>686.58811278436394</v>
      </c>
      <c r="J112" s="20">
        <v>25.153316244793334</v>
      </c>
      <c r="K112" s="20">
        <v>9.2100288369112455</v>
      </c>
      <c r="L112" s="20">
        <v>0</v>
      </c>
      <c r="M112" s="20">
        <v>3.5639218199295097</v>
      </c>
      <c r="N112" s="20">
        <v>0.9791733418776033</v>
      </c>
      <c r="O112" s="20">
        <v>175.7944569048382</v>
      </c>
      <c r="P112" s="20">
        <v>0</v>
      </c>
      <c r="Q112" s="20">
        <v>0</v>
      </c>
      <c r="R112" s="20">
        <v>5.9950336430631204</v>
      </c>
      <c r="S112" s="20">
        <v>0</v>
      </c>
      <c r="T112" s="20">
        <v>0</v>
      </c>
      <c r="U112" s="20">
        <v>0</v>
      </c>
      <c r="V112" s="20">
        <v>5.4436078180070488</v>
      </c>
      <c r="W112" s="20">
        <v>67.931111823133605</v>
      </c>
      <c r="X112" s="20">
        <v>0</v>
      </c>
      <c r="Y112" s="20">
        <v>0</v>
      </c>
      <c r="Z112" s="20">
        <v>0</v>
      </c>
      <c r="AA112" s="20">
        <v>173.5744953540532</v>
      </c>
      <c r="AB112" s="20">
        <v>18.044056392181993</v>
      </c>
      <c r="AC112" s="20">
        <v>154.64306312079461</v>
      </c>
      <c r="AD112" s="20">
        <v>0.3683114386414611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10.085389298301827</v>
      </c>
      <c r="AL112" s="20">
        <v>0</v>
      </c>
      <c r="AM112" s="20">
        <v>0</v>
      </c>
      <c r="AN112" s="20">
        <v>0</v>
      </c>
      <c r="AO112" s="20">
        <v>34.1103812880487</v>
      </c>
      <c r="AP112" s="20">
        <v>0</v>
      </c>
      <c r="AQ112" s="20">
        <v>1.6541172701057354</v>
      </c>
      <c r="AR112" s="20">
        <v>3.764818968279398E-2</v>
      </c>
      <c r="AS112" s="20">
        <v>0</v>
      </c>
      <c r="AT112" s="20">
        <v>0</v>
      </c>
    </row>
    <row r="113" spans="1:46" x14ac:dyDescent="0.25">
      <c r="A113" s="19">
        <v>288</v>
      </c>
      <c r="B113" s="20">
        <v>15</v>
      </c>
      <c r="C113" s="20">
        <v>15</v>
      </c>
      <c r="D113" s="17" t="s">
        <v>462</v>
      </c>
      <c r="E113" s="18">
        <v>6405</v>
      </c>
      <c r="F113" s="32">
        <v>16.589695550351287</v>
      </c>
      <c r="G113" s="32">
        <v>-95.370023419203747</v>
      </c>
      <c r="H113" s="32">
        <v>-204.21998438719751</v>
      </c>
      <c r="I113" s="32">
        <f t="shared" si="1"/>
        <v>316.17970335675255</v>
      </c>
      <c r="J113" s="20">
        <v>34.965651834504293</v>
      </c>
      <c r="K113" s="20">
        <v>0.26744730679156908</v>
      </c>
      <c r="L113" s="20">
        <v>0</v>
      </c>
      <c r="M113" s="20">
        <v>3.5639344262295083</v>
      </c>
      <c r="N113" s="20">
        <v>1.361904761904762</v>
      </c>
      <c r="O113" s="20">
        <v>186.47244340359094</v>
      </c>
      <c r="P113" s="20">
        <v>0</v>
      </c>
      <c r="Q113" s="20">
        <v>0</v>
      </c>
      <c r="R113" s="20">
        <v>17.434660421545669</v>
      </c>
      <c r="S113" s="20">
        <v>0</v>
      </c>
      <c r="T113" s="20">
        <v>1.5714285714285714</v>
      </c>
      <c r="U113" s="20">
        <v>0</v>
      </c>
      <c r="V113" s="20">
        <v>31.830601092896174</v>
      </c>
      <c r="W113" s="20">
        <v>26.480874316939889</v>
      </c>
      <c r="X113" s="20">
        <v>0</v>
      </c>
      <c r="Y113" s="20">
        <v>0</v>
      </c>
      <c r="Z113" s="20">
        <v>0</v>
      </c>
      <c r="AA113" s="20">
        <v>8.7066354410616711</v>
      </c>
      <c r="AB113" s="20">
        <v>0</v>
      </c>
      <c r="AC113" s="20">
        <v>3.5241217798594846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</row>
    <row r="114" spans="1:46" x14ac:dyDescent="0.25">
      <c r="A114" s="19">
        <v>290</v>
      </c>
      <c r="B114" s="20">
        <v>18</v>
      </c>
      <c r="C114" s="20">
        <v>18</v>
      </c>
      <c r="D114" s="17" t="s">
        <v>463</v>
      </c>
      <c r="E114" s="18">
        <v>7755</v>
      </c>
      <c r="F114" s="32">
        <v>-55.925467440361061</v>
      </c>
      <c r="G114" s="32">
        <v>-95.369954867827204</v>
      </c>
      <c r="H114" s="32">
        <v>-204.21998710509348</v>
      </c>
      <c r="I114" s="32">
        <f t="shared" si="1"/>
        <v>243.66447453255961</v>
      </c>
      <c r="J114" s="20">
        <v>0</v>
      </c>
      <c r="K114" s="20">
        <v>0</v>
      </c>
      <c r="L114" s="20">
        <v>69.533462282398446</v>
      </c>
      <c r="M114" s="20">
        <v>3.5640232108317216</v>
      </c>
      <c r="N114" s="20">
        <v>0.84448742746615091</v>
      </c>
      <c r="O114" s="20">
        <v>112.3330754352031</v>
      </c>
      <c r="P114" s="20">
        <v>0.87079303675048358</v>
      </c>
      <c r="Q114" s="20">
        <v>0</v>
      </c>
      <c r="R114" s="20">
        <v>8.7467440361057385</v>
      </c>
      <c r="S114" s="20">
        <v>0</v>
      </c>
      <c r="T114" s="20">
        <v>0</v>
      </c>
      <c r="U114" s="20">
        <v>0</v>
      </c>
      <c r="V114" s="20">
        <v>8.7631205673758874</v>
      </c>
      <c r="W114" s="20">
        <v>35.540554480980013</v>
      </c>
      <c r="X114" s="20">
        <v>0</v>
      </c>
      <c r="Y114" s="20">
        <v>2.7832366215344937</v>
      </c>
      <c r="Z114" s="20">
        <v>0</v>
      </c>
      <c r="AA114" s="20">
        <v>0.34248871695680205</v>
      </c>
      <c r="AB114" s="20">
        <v>0</v>
      </c>
      <c r="AC114" s="20">
        <v>0.34248871695680205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</row>
    <row r="115" spans="1:46" x14ac:dyDescent="0.25">
      <c r="A115" s="19">
        <v>291</v>
      </c>
      <c r="B115" s="20">
        <v>6</v>
      </c>
      <c r="C115" s="20">
        <v>6</v>
      </c>
      <c r="D115" s="17" t="s">
        <v>464</v>
      </c>
      <c r="E115" s="18">
        <v>2119</v>
      </c>
      <c r="F115" s="32">
        <v>35.491741387446908</v>
      </c>
      <c r="G115" s="32">
        <v>-95.369985842378483</v>
      </c>
      <c r="H115" s="32">
        <v>-204.21991505427087</v>
      </c>
      <c r="I115" s="32">
        <f t="shared" si="1"/>
        <v>335.08164228409623</v>
      </c>
      <c r="J115" s="20">
        <v>0</v>
      </c>
      <c r="K115" s="20">
        <v>0</v>
      </c>
      <c r="L115" s="20">
        <v>0</v>
      </c>
      <c r="M115" s="20">
        <v>3.5639452571967909</v>
      </c>
      <c r="N115" s="20">
        <v>0.69372345445965078</v>
      </c>
      <c r="O115" s="20">
        <v>281.33789523360076</v>
      </c>
      <c r="P115" s="20">
        <v>0</v>
      </c>
      <c r="Q115" s="20">
        <v>0</v>
      </c>
      <c r="R115" s="20">
        <v>4.3714016045304387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22.557338367154319</v>
      </c>
      <c r="AB115" s="20">
        <v>0</v>
      </c>
      <c r="AC115" s="20">
        <v>22.557338367154319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</row>
    <row r="116" spans="1:46" x14ac:dyDescent="0.25">
      <c r="A116" s="19">
        <v>297</v>
      </c>
      <c r="B116" s="20">
        <v>11</v>
      </c>
      <c r="C116" s="20">
        <v>11</v>
      </c>
      <c r="D116" s="17" t="s">
        <v>465</v>
      </c>
      <c r="E116" s="18">
        <v>122594</v>
      </c>
      <c r="F116" s="32">
        <v>-6.2011843972788228</v>
      </c>
      <c r="G116" s="32">
        <v>-95.370001794541338</v>
      </c>
      <c r="H116" s="32">
        <v>-204.22000261024195</v>
      </c>
      <c r="I116" s="32">
        <f t="shared" si="1"/>
        <v>293.38882000750448</v>
      </c>
      <c r="J116" s="20">
        <v>12.253454492063232</v>
      </c>
      <c r="K116" s="20">
        <v>0.47437068698304974</v>
      </c>
      <c r="L116" s="20">
        <v>0</v>
      </c>
      <c r="M116" s="20">
        <v>3.5639998694879034</v>
      </c>
      <c r="N116" s="20">
        <v>1.487152715467315</v>
      </c>
      <c r="O116" s="20">
        <v>142.31941204300372</v>
      </c>
      <c r="P116" s="20">
        <v>6.10809664420771</v>
      </c>
      <c r="Q116" s="20">
        <v>0</v>
      </c>
      <c r="R116" s="20">
        <v>9.2340652886764438</v>
      </c>
      <c r="S116" s="20">
        <v>4.1693068176256585</v>
      </c>
      <c r="T116" s="20">
        <v>0</v>
      </c>
      <c r="U116" s="20">
        <v>0</v>
      </c>
      <c r="V116" s="20">
        <v>9.1465487707391873</v>
      </c>
      <c r="W116" s="20">
        <v>39.775984142780231</v>
      </c>
      <c r="X116" s="20">
        <v>0</v>
      </c>
      <c r="Y116" s="20">
        <v>0.25151312462273845</v>
      </c>
      <c r="Z116" s="20">
        <v>0</v>
      </c>
      <c r="AA116" s="20">
        <v>11.02549880092011</v>
      </c>
      <c r="AB116" s="20">
        <v>3.077613912589523</v>
      </c>
      <c r="AC116" s="20">
        <v>8.5561283586472427</v>
      </c>
      <c r="AD116" s="20">
        <v>-1.2053363133595445</v>
      </c>
      <c r="AE116" s="20">
        <v>3.4842732923307831</v>
      </c>
      <c r="AF116" s="20">
        <v>0</v>
      </c>
      <c r="AG116" s="20">
        <v>0</v>
      </c>
      <c r="AH116" s="20">
        <v>0</v>
      </c>
      <c r="AI116" s="20">
        <v>0</v>
      </c>
      <c r="AJ116" s="20">
        <v>27.682651679527545</v>
      </c>
      <c r="AK116" s="20">
        <v>6.6755550842618723</v>
      </c>
      <c r="AL116" s="20">
        <v>5.3085305969297032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</row>
    <row r="117" spans="1:46" x14ac:dyDescent="0.25">
      <c r="A117" s="19">
        <v>300</v>
      </c>
      <c r="B117" s="20">
        <v>14</v>
      </c>
      <c r="C117" s="20">
        <v>14</v>
      </c>
      <c r="D117" s="17" t="s">
        <v>466</v>
      </c>
      <c r="E117" s="18">
        <v>3437</v>
      </c>
      <c r="F117" s="32">
        <v>467.01891184172246</v>
      </c>
      <c r="G117" s="32">
        <v>-95.370090194937447</v>
      </c>
      <c r="H117" s="32">
        <v>-204.21995926680245</v>
      </c>
      <c r="I117" s="32">
        <f t="shared" si="1"/>
        <v>766.60896130346237</v>
      </c>
      <c r="J117" s="20">
        <v>0</v>
      </c>
      <c r="K117" s="20">
        <v>0</v>
      </c>
      <c r="L117" s="20">
        <v>0</v>
      </c>
      <c r="M117" s="20">
        <v>3.5638638347395983</v>
      </c>
      <c r="N117" s="20">
        <v>1.1082339249345359</v>
      </c>
      <c r="O117" s="20">
        <v>567.75967413441958</v>
      </c>
      <c r="P117" s="20">
        <v>0</v>
      </c>
      <c r="Q117" s="20">
        <v>0</v>
      </c>
      <c r="R117" s="20">
        <v>7.4466104160605182</v>
      </c>
      <c r="S117" s="20">
        <v>0</v>
      </c>
      <c r="T117" s="20">
        <v>2.9284259528658714</v>
      </c>
      <c r="U117" s="20">
        <v>0</v>
      </c>
      <c r="V117" s="20">
        <v>39.545242944428281</v>
      </c>
      <c r="W117" s="20">
        <v>43.179807972068666</v>
      </c>
      <c r="X117" s="20">
        <v>0</v>
      </c>
      <c r="Y117" s="20">
        <v>0</v>
      </c>
      <c r="Z117" s="20">
        <v>0</v>
      </c>
      <c r="AA117" s="20">
        <v>24.724178062263601</v>
      </c>
      <c r="AB117" s="20">
        <v>0</v>
      </c>
      <c r="AC117" s="20">
        <v>24.724178062263601</v>
      </c>
      <c r="AD117" s="20">
        <v>0</v>
      </c>
      <c r="AE117" s="20">
        <v>51.628745999418101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0</v>
      </c>
      <c r="AQ117" s="20">
        <v>0</v>
      </c>
      <c r="AR117" s="20">
        <v>0</v>
      </c>
      <c r="AS117" s="20">
        <v>0</v>
      </c>
      <c r="AT117" s="20">
        <v>0</v>
      </c>
    </row>
    <row r="118" spans="1:46" x14ac:dyDescent="0.25">
      <c r="A118" s="19">
        <v>301</v>
      </c>
      <c r="B118" s="20">
        <v>14</v>
      </c>
      <c r="C118" s="20">
        <v>14</v>
      </c>
      <c r="D118" s="17" t="s">
        <v>467</v>
      </c>
      <c r="E118" s="18">
        <v>19890</v>
      </c>
      <c r="F118" s="32">
        <v>-96.410809451985926</v>
      </c>
      <c r="G118" s="32">
        <v>-95.369984917043737</v>
      </c>
      <c r="H118" s="32">
        <v>-204.22001005530419</v>
      </c>
      <c r="I118" s="32">
        <f t="shared" si="1"/>
        <v>203.17918552036201</v>
      </c>
      <c r="J118" s="20">
        <v>0</v>
      </c>
      <c r="K118" s="20">
        <v>0</v>
      </c>
      <c r="L118" s="20">
        <v>21.275867269984918</v>
      </c>
      <c r="M118" s="20">
        <v>3.5640020110608348</v>
      </c>
      <c r="N118" s="20">
        <v>1.1734539969834088</v>
      </c>
      <c r="O118" s="20">
        <v>117.59084967320261</v>
      </c>
      <c r="P118" s="20">
        <v>0</v>
      </c>
      <c r="Q118" s="20">
        <v>0</v>
      </c>
      <c r="R118" s="20">
        <v>3.763499245852187</v>
      </c>
      <c r="S118" s="20">
        <v>0</v>
      </c>
      <c r="T118" s="20">
        <v>0</v>
      </c>
      <c r="U118" s="20">
        <v>0</v>
      </c>
      <c r="V118" s="20">
        <v>5.1250377073906481</v>
      </c>
      <c r="W118" s="20">
        <v>23.450377073906484</v>
      </c>
      <c r="X118" s="20">
        <v>0</v>
      </c>
      <c r="Y118" s="20">
        <v>0</v>
      </c>
      <c r="Z118" s="20">
        <v>0</v>
      </c>
      <c r="AA118" s="20">
        <v>13.885067873303168</v>
      </c>
      <c r="AB118" s="20">
        <v>0</v>
      </c>
      <c r="AC118" s="20">
        <v>13.351030668677728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</row>
    <row r="119" spans="1:46" x14ac:dyDescent="0.25">
      <c r="A119" s="19">
        <v>304</v>
      </c>
      <c r="B119" s="20">
        <v>2</v>
      </c>
      <c r="C119" s="20">
        <v>2</v>
      </c>
      <c r="D119" s="17" t="s">
        <v>468</v>
      </c>
      <c r="E119" s="18">
        <v>950</v>
      </c>
      <c r="F119" s="32">
        <v>-218.91578947368421</v>
      </c>
      <c r="G119" s="32">
        <v>-95.370526315789476</v>
      </c>
      <c r="H119" s="32">
        <v>-204.22</v>
      </c>
      <c r="I119" s="32">
        <f t="shared" si="1"/>
        <v>80.674736842105261</v>
      </c>
      <c r="J119" s="20">
        <v>0</v>
      </c>
      <c r="K119" s="20">
        <v>0</v>
      </c>
      <c r="L119" s="20">
        <v>0</v>
      </c>
      <c r="M119" s="20">
        <v>3.5642105263157893</v>
      </c>
      <c r="N119" s="20">
        <v>0.62842105263157899</v>
      </c>
      <c r="O119" s="20">
        <v>0</v>
      </c>
      <c r="P119" s="20">
        <v>0</v>
      </c>
      <c r="Q119" s="20">
        <v>0</v>
      </c>
      <c r="R119" s="20">
        <v>9.4852631578947371</v>
      </c>
      <c r="S119" s="20">
        <v>0</v>
      </c>
      <c r="T119" s="20">
        <v>0</v>
      </c>
      <c r="U119" s="20">
        <v>0</v>
      </c>
      <c r="V119" s="20">
        <v>0</v>
      </c>
      <c r="W119" s="20">
        <v>44.634736842105262</v>
      </c>
      <c r="X119" s="20">
        <v>0</v>
      </c>
      <c r="Y119" s="20">
        <v>0</v>
      </c>
      <c r="Z119" s="20">
        <v>0</v>
      </c>
      <c r="AA119" s="20">
        <v>11.181052631578947</v>
      </c>
      <c r="AB119" s="20">
        <v>0</v>
      </c>
      <c r="AC119" s="20">
        <v>11.181052631578947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</row>
    <row r="120" spans="1:46" x14ac:dyDescent="0.25">
      <c r="A120" s="19">
        <v>305</v>
      </c>
      <c r="B120" s="20">
        <v>17</v>
      </c>
      <c r="C120" s="20">
        <v>17</v>
      </c>
      <c r="D120" s="17" t="s">
        <v>469</v>
      </c>
      <c r="E120" s="18">
        <v>15146</v>
      </c>
      <c r="F120" s="32">
        <v>-69.620229763633958</v>
      </c>
      <c r="G120" s="32">
        <v>-95.369998679519341</v>
      </c>
      <c r="H120" s="32">
        <v>-204.21999207711607</v>
      </c>
      <c r="I120" s="32">
        <f t="shared" si="1"/>
        <v>229.96976099300144</v>
      </c>
      <c r="J120" s="20">
        <v>0</v>
      </c>
      <c r="K120" s="20">
        <v>0</v>
      </c>
      <c r="L120" s="20">
        <v>29.146837448831374</v>
      </c>
      <c r="M120" s="20">
        <v>3.5639772877327349</v>
      </c>
      <c r="N120" s="20">
        <v>1.1450547999471807</v>
      </c>
      <c r="O120" s="20">
        <v>123.68017958536907</v>
      </c>
      <c r="P120" s="20">
        <v>0.71061666446586558</v>
      </c>
      <c r="Q120" s="20">
        <v>0</v>
      </c>
      <c r="R120" s="20">
        <v>6.7945332100884723</v>
      </c>
      <c r="S120" s="20">
        <v>0</v>
      </c>
      <c r="T120" s="20">
        <v>0</v>
      </c>
      <c r="U120" s="20">
        <v>0</v>
      </c>
      <c r="V120" s="20">
        <v>15.704080285223821</v>
      </c>
      <c r="W120" s="20">
        <v>50.392578898719137</v>
      </c>
      <c r="X120" s="20">
        <v>0</v>
      </c>
      <c r="Y120" s="20">
        <v>1.6286148157929485</v>
      </c>
      <c r="Z120" s="20">
        <v>0</v>
      </c>
      <c r="AA120" s="20">
        <v>5.5228443153307802</v>
      </c>
      <c r="AB120" s="20">
        <v>0.455301729829658</v>
      </c>
      <c r="AC120" s="20">
        <v>0.52601346890268053</v>
      </c>
      <c r="AD120" s="20">
        <v>-9.300871517232272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</row>
    <row r="121" spans="1:46" x14ac:dyDescent="0.25">
      <c r="A121" s="19">
        <v>309</v>
      </c>
      <c r="B121" s="20">
        <v>12</v>
      </c>
      <c r="C121" s="20">
        <v>12</v>
      </c>
      <c r="D121" s="17" t="s">
        <v>470</v>
      </c>
      <c r="E121" s="18">
        <v>6457</v>
      </c>
      <c r="F121" s="32">
        <v>-76.347529812606467</v>
      </c>
      <c r="G121" s="32">
        <v>-95.369986061638528</v>
      </c>
      <c r="H121" s="32">
        <v>-204.22007124051416</v>
      </c>
      <c r="I121" s="32">
        <f t="shared" si="1"/>
        <v>223.24252748954621</v>
      </c>
      <c r="J121" s="20">
        <v>0</v>
      </c>
      <c r="K121" s="20">
        <v>0</v>
      </c>
      <c r="L121" s="20">
        <v>0</v>
      </c>
      <c r="M121" s="20">
        <v>3.564039027412111</v>
      </c>
      <c r="N121" s="20">
        <v>1.1252903825305869</v>
      </c>
      <c r="O121" s="20">
        <v>143.41520830106862</v>
      </c>
      <c r="P121" s="20">
        <v>1.2035000774353415</v>
      </c>
      <c r="Q121" s="20">
        <v>0</v>
      </c>
      <c r="R121" s="20">
        <v>2.5361623044757629</v>
      </c>
      <c r="S121" s="20">
        <v>0</v>
      </c>
      <c r="T121" s="20">
        <v>0</v>
      </c>
      <c r="U121" s="20">
        <v>0</v>
      </c>
      <c r="V121" s="20">
        <v>0</v>
      </c>
      <c r="W121" s="20">
        <v>42.684993030819264</v>
      </c>
      <c r="X121" s="20">
        <v>0</v>
      </c>
      <c r="Y121" s="20">
        <v>4.7752826389964378</v>
      </c>
      <c r="Z121" s="20">
        <v>0</v>
      </c>
      <c r="AA121" s="20">
        <v>8.4308502400495584</v>
      </c>
      <c r="AB121" s="20">
        <v>0</v>
      </c>
      <c r="AC121" s="20">
        <v>5.7576273811367509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v>9.7495741056218055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</row>
    <row r="122" spans="1:46" x14ac:dyDescent="0.25">
      <c r="A122" s="19">
        <v>312</v>
      </c>
      <c r="B122" s="20">
        <v>13</v>
      </c>
      <c r="C122" s="20">
        <v>13</v>
      </c>
      <c r="D122" s="17" t="s">
        <v>471</v>
      </c>
      <c r="E122" s="18">
        <v>1196</v>
      </c>
      <c r="F122" s="32">
        <v>-260.55769230769232</v>
      </c>
      <c r="G122" s="32">
        <v>-95.370401337792643</v>
      </c>
      <c r="H122" s="32">
        <v>-204.21989966555185</v>
      </c>
      <c r="I122" s="32">
        <f t="shared" si="1"/>
        <v>39.032608695652186</v>
      </c>
      <c r="J122" s="20">
        <v>0</v>
      </c>
      <c r="K122" s="20">
        <v>0</v>
      </c>
      <c r="L122" s="20">
        <v>0</v>
      </c>
      <c r="M122" s="20">
        <v>3.5643812709030098</v>
      </c>
      <c r="N122" s="20">
        <v>1.0058528428093645</v>
      </c>
      <c r="O122" s="20">
        <v>0</v>
      </c>
      <c r="P122" s="20">
        <v>0</v>
      </c>
      <c r="Q122" s="20">
        <v>0</v>
      </c>
      <c r="R122" s="20">
        <v>7.8185618729096991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36.635451505016725</v>
      </c>
      <c r="AB122" s="20">
        <v>0</v>
      </c>
      <c r="AC122" s="20">
        <v>-9.9916387959866224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</row>
    <row r="123" spans="1:46" x14ac:dyDescent="0.25">
      <c r="A123" s="19">
        <v>316</v>
      </c>
      <c r="B123" s="20">
        <v>7</v>
      </c>
      <c r="C123" s="20">
        <v>7</v>
      </c>
      <c r="D123" s="17" t="s">
        <v>472</v>
      </c>
      <c r="E123" s="18">
        <v>4198</v>
      </c>
      <c r="F123" s="32">
        <v>-222.0435921867556</v>
      </c>
      <c r="G123" s="32">
        <v>-95.369938065745586</v>
      </c>
      <c r="H123" s="32">
        <v>-204.22010481181516</v>
      </c>
      <c r="I123" s="32">
        <f t="shared" si="1"/>
        <v>77.546450690805145</v>
      </c>
      <c r="J123" s="20">
        <v>0</v>
      </c>
      <c r="K123" s="20">
        <v>0</v>
      </c>
      <c r="L123" s="20">
        <v>0</v>
      </c>
      <c r="M123" s="20">
        <v>3.5640781324440209</v>
      </c>
      <c r="N123" s="20">
        <v>1.0621724630776561</v>
      </c>
      <c r="O123" s="20">
        <v>0</v>
      </c>
      <c r="P123" s="20">
        <v>0</v>
      </c>
      <c r="Q123" s="20">
        <v>0</v>
      </c>
      <c r="R123" s="20">
        <v>2.2663172939494998</v>
      </c>
      <c r="S123" s="20">
        <v>0</v>
      </c>
      <c r="T123" s="20">
        <v>2.3975702715578846</v>
      </c>
      <c r="U123" s="20">
        <v>0</v>
      </c>
      <c r="V123" s="20">
        <v>0</v>
      </c>
      <c r="W123" s="20">
        <v>30.302048594568841</v>
      </c>
      <c r="X123" s="20">
        <v>0</v>
      </c>
      <c r="Y123" s="20">
        <v>0</v>
      </c>
      <c r="Z123" s="20">
        <v>0</v>
      </c>
      <c r="AA123" s="20">
        <v>18.977131967603622</v>
      </c>
      <c r="AB123" s="20">
        <v>0</v>
      </c>
      <c r="AC123" s="20">
        <v>18.977131967603622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</row>
    <row r="124" spans="1:46" x14ac:dyDescent="0.25">
      <c r="A124" s="19">
        <v>317</v>
      </c>
      <c r="B124" s="20">
        <v>17</v>
      </c>
      <c r="C124" s="20">
        <v>17</v>
      </c>
      <c r="D124" s="17" t="s">
        <v>473</v>
      </c>
      <c r="E124" s="18">
        <v>2474</v>
      </c>
      <c r="F124" s="32">
        <v>21.968876313662086</v>
      </c>
      <c r="G124" s="32">
        <v>-95.369846402586901</v>
      </c>
      <c r="H124" s="32">
        <v>-204.21988682295878</v>
      </c>
      <c r="I124" s="32">
        <f t="shared" si="1"/>
        <v>321.55860953920774</v>
      </c>
      <c r="J124" s="20">
        <v>0</v>
      </c>
      <c r="K124" s="20">
        <v>0</v>
      </c>
      <c r="L124" s="20">
        <v>0</v>
      </c>
      <c r="M124" s="20">
        <v>3.5638641875505255</v>
      </c>
      <c r="N124" s="20">
        <v>1.3811641067097817</v>
      </c>
      <c r="O124" s="20">
        <v>283.94704931285366</v>
      </c>
      <c r="P124" s="20">
        <v>3.1418755052546485</v>
      </c>
      <c r="Q124" s="20">
        <v>0</v>
      </c>
      <c r="R124" s="20">
        <v>3.8156831042845596</v>
      </c>
      <c r="S124" s="20">
        <v>0</v>
      </c>
      <c r="T124" s="20">
        <v>0</v>
      </c>
      <c r="U124" s="20">
        <v>0</v>
      </c>
      <c r="V124" s="20">
        <v>0</v>
      </c>
      <c r="W124" s="20">
        <v>25.708973322554566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  <c r="AT124" s="20">
        <v>0</v>
      </c>
    </row>
    <row r="125" spans="1:46" x14ac:dyDescent="0.25">
      <c r="A125" s="19">
        <v>320</v>
      </c>
      <c r="B125" s="20">
        <v>19</v>
      </c>
      <c r="C125" s="20">
        <v>19</v>
      </c>
      <c r="D125" s="17" t="s">
        <v>474</v>
      </c>
      <c r="E125" s="18">
        <v>6996</v>
      </c>
      <c r="F125" s="32">
        <v>35.839336763865063</v>
      </c>
      <c r="G125" s="32">
        <v>-95.370068610634647</v>
      </c>
      <c r="H125" s="32">
        <v>-204.21998284734133</v>
      </c>
      <c r="I125" s="32">
        <f t="shared" si="1"/>
        <v>335.42938822184101</v>
      </c>
      <c r="J125" s="20">
        <v>39.316895368782163</v>
      </c>
      <c r="K125" s="20">
        <v>3.6325042881646654</v>
      </c>
      <c r="L125" s="20">
        <v>61.420097198399084</v>
      </c>
      <c r="M125" s="20">
        <v>3.5640365923384789</v>
      </c>
      <c r="N125" s="20">
        <v>0.75714694110920522</v>
      </c>
      <c r="O125" s="20">
        <v>116.1753859348199</v>
      </c>
      <c r="P125" s="20">
        <v>0</v>
      </c>
      <c r="Q125" s="20">
        <v>0</v>
      </c>
      <c r="R125" s="20">
        <v>1.3473413379073755</v>
      </c>
      <c r="S125" s="20">
        <v>0</v>
      </c>
      <c r="T125" s="20">
        <v>0</v>
      </c>
      <c r="U125" s="20">
        <v>0</v>
      </c>
      <c r="V125" s="20">
        <v>4.8569182389937104</v>
      </c>
      <c r="W125" s="20">
        <v>12.121926815323041</v>
      </c>
      <c r="X125" s="20">
        <v>0</v>
      </c>
      <c r="Y125" s="20">
        <v>0</v>
      </c>
      <c r="Z125" s="20">
        <v>0</v>
      </c>
      <c r="AA125" s="20">
        <v>47.447112635791882</v>
      </c>
      <c r="AB125" s="20">
        <v>0</v>
      </c>
      <c r="AC125" s="20">
        <v>44.790022870211551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</row>
    <row r="126" spans="1:46" x14ac:dyDescent="0.25">
      <c r="A126" s="19">
        <v>322</v>
      </c>
      <c r="B126" s="20">
        <v>2</v>
      </c>
      <c r="C126" s="20">
        <v>2</v>
      </c>
      <c r="D126" s="17" t="s">
        <v>475</v>
      </c>
      <c r="E126" s="18">
        <v>6549</v>
      </c>
      <c r="F126" s="32">
        <v>-73.118338677660716</v>
      </c>
      <c r="G126" s="32">
        <v>-95.369980149641165</v>
      </c>
      <c r="H126" s="32">
        <v>-204.22003359291494</v>
      </c>
      <c r="I126" s="32">
        <f t="shared" si="1"/>
        <v>226.47167506489541</v>
      </c>
      <c r="J126" s="20">
        <v>21.762406474270882</v>
      </c>
      <c r="K126" s="20">
        <v>0</v>
      </c>
      <c r="L126" s="20">
        <v>0</v>
      </c>
      <c r="M126" s="20">
        <v>3.5640555810047334</v>
      </c>
      <c r="N126" s="20">
        <v>0.97953886089479314</v>
      </c>
      <c r="O126" s="20">
        <v>114.20506947625591</v>
      </c>
      <c r="P126" s="20">
        <v>0</v>
      </c>
      <c r="Q126" s="20">
        <v>0</v>
      </c>
      <c r="R126" s="20">
        <v>7.1418537181249047</v>
      </c>
      <c r="S126" s="20">
        <v>0</v>
      </c>
      <c r="T126" s="20">
        <v>0</v>
      </c>
      <c r="U126" s="20">
        <v>0</v>
      </c>
      <c r="V126" s="20">
        <v>10.376851427698885</v>
      </c>
      <c r="W126" s="20">
        <v>42.085356542983661</v>
      </c>
      <c r="X126" s="20">
        <v>0</v>
      </c>
      <c r="Y126" s="20">
        <v>0</v>
      </c>
      <c r="Z126" s="20">
        <v>0</v>
      </c>
      <c r="AA126" s="20">
        <v>16.219422812643153</v>
      </c>
      <c r="AB126" s="20">
        <v>0</v>
      </c>
      <c r="AC126" s="20">
        <v>10.137120171018475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</row>
    <row r="127" spans="1:46" x14ac:dyDescent="0.25">
      <c r="A127" s="19">
        <v>398</v>
      </c>
      <c r="B127" s="20">
        <v>7</v>
      </c>
      <c r="C127" s="20">
        <v>7</v>
      </c>
      <c r="D127" s="17" t="s">
        <v>476</v>
      </c>
      <c r="E127" s="18">
        <v>120175</v>
      </c>
      <c r="F127" s="32">
        <v>-20.151162887455794</v>
      </c>
      <c r="G127" s="32">
        <v>-95.370002080299557</v>
      </c>
      <c r="H127" s="32">
        <v>-204.22000416059913</v>
      </c>
      <c r="I127" s="32">
        <f t="shared" si="1"/>
        <v>279.43884335344291</v>
      </c>
      <c r="J127" s="20">
        <v>16.654320782192634</v>
      </c>
      <c r="K127" s="20">
        <v>0</v>
      </c>
      <c r="L127" s="20">
        <v>0</v>
      </c>
      <c r="M127" s="20">
        <v>3.5640024963594756</v>
      </c>
      <c r="N127" s="20">
        <v>1.3377075098814228</v>
      </c>
      <c r="O127" s="20">
        <v>134.18898273351363</v>
      </c>
      <c r="P127" s="20">
        <v>0</v>
      </c>
      <c r="Q127" s="20">
        <v>0</v>
      </c>
      <c r="R127" s="20">
        <v>8.0681006864988554</v>
      </c>
      <c r="S127" s="20">
        <v>0</v>
      </c>
      <c r="T127" s="20">
        <v>1.5075930934054504</v>
      </c>
      <c r="U127" s="20">
        <v>0</v>
      </c>
      <c r="V127" s="20">
        <v>8.7651674641148318</v>
      </c>
      <c r="W127" s="20">
        <v>22.758194299979198</v>
      </c>
      <c r="X127" s="20">
        <v>0</v>
      </c>
      <c r="Y127" s="20">
        <v>1.436812981069274</v>
      </c>
      <c r="Z127" s="20">
        <v>0.57975452465154986</v>
      </c>
      <c r="AA127" s="20">
        <v>12.882612856251301</v>
      </c>
      <c r="AB127" s="20">
        <v>0</v>
      </c>
      <c r="AC127" s="20">
        <v>8.8830372373621795</v>
      </c>
      <c r="AD127" s="20">
        <v>0</v>
      </c>
      <c r="AE127" s="20">
        <v>4.6566756812981067</v>
      </c>
      <c r="AF127" s="20">
        <v>0</v>
      </c>
      <c r="AG127" s="20">
        <v>0</v>
      </c>
      <c r="AH127" s="20">
        <v>0</v>
      </c>
      <c r="AI127" s="20">
        <v>0</v>
      </c>
      <c r="AJ127" s="20">
        <v>40.792685666736013</v>
      </c>
      <c r="AK127" s="20">
        <v>7.4647306012065737</v>
      </c>
      <c r="AL127" s="20">
        <v>4.9340128978572917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0.96445184106511339</v>
      </c>
    </row>
    <row r="128" spans="1:46" x14ac:dyDescent="0.25">
      <c r="A128" s="19">
        <v>399</v>
      </c>
      <c r="B128" s="20">
        <v>15</v>
      </c>
      <c r="C128" s="20">
        <v>15</v>
      </c>
      <c r="D128" s="17" t="s">
        <v>477</v>
      </c>
      <c r="E128" s="18">
        <v>7817</v>
      </c>
      <c r="F128" s="32">
        <v>-51.725981834463347</v>
      </c>
      <c r="G128" s="32">
        <v>-95.369962901368808</v>
      </c>
      <c r="H128" s="32">
        <v>-204.22003326084175</v>
      </c>
      <c r="I128" s="32">
        <f t="shared" si="1"/>
        <v>247.86401432774721</v>
      </c>
      <c r="J128" s="20">
        <v>0</v>
      </c>
      <c r="K128" s="20">
        <v>0</v>
      </c>
      <c r="L128" s="20">
        <v>0</v>
      </c>
      <c r="M128" s="20">
        <v>3.564027120378662</v>
      </c>
      <c r="N128" s="20">
        <v>1.3484712805424075</v>
      </c>
      <c r="O128" s="20">
        <v>177.21082256620187</v>
      </c>
      <c r="P128" s="20">
        <v>0</v>
      </c>
      <c r="Q128" s="20">
        <v>0</v>
      </c>
      <c r="R128" s="20">
        <v>5.9833695791224253</v>
      </c>
      <c r="S128" s="20">
        <v>0</v>
      </c>
      <c r="T128" s="20">
        <v>1.2875783548675963</v>
      </c>
      <c r="U128" s="20">
        <v>0</v>
      </c>
      <c r="V128" s="20">
        <v>4.34680823845465</v>
      </c>
      <c r="W128" s="20">
        <v>48.819623896635541</v>
      </c>
      <c r="X128" s="20">
        <v>0</v>
      </c>
      <c r="Y128" s="20">
        <v>3.9444799795317897</v>
      </c>
      <c r="Z128" s="20">
        <v>0</v>
      </c>
      <c r="AA128" s="20">
        <v>0.67941665600614043</v>
      </c>
      <c r="AB128" s="20">
        <v>0</v>
      </c>
      <c r="AC128" s="20">
        <v>0.67941665600614043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</row>
    <row r="129" spans="1:46" x14ac:dyDescent="0.25">
      <c r="A129" s="19">
        <v>400</v>
      </c>
      <c r="B129" s="20">
        <v>2</v>
      </c>
      <c r="C129" s="20">
        <v>2</v>
      </c>
      <c r="D129" s="17" t="s">
        <v>478</v>
      </c>
      <c r="E129" s="18">
        <v>8366</v>
      </c>
      <c r="F129" s="32">
        <v>234.23691130767392</v>
      </c>
      <c r="G129" s="32">
        <v>-95.369949796796561</v>
      </c>
      <c r="H129" s="32">
        <v>-204.22005737508965</v>
      </c>
      <c r="I129" s="32">
        <f t="shared" si="1"/>
        <v>533.82691847956016</v>
      </c>
      <c r="J129" s="20">
        <v>62.994262491035144</v>
      </c>
      <c r="K129" s="20">
        <v>6.1322017690652642</v>
      </c>
      <c r="L129" s="20">
        <v>73.299545780540285</v>
      </c>
      <c r="M129" s="20">
        <v>3.5639493186708102</v>
      </c>
      <c r="N129" s="20">
        <v>1.2667941668658858</v>
      </c>
      <c r="O129" s="20">
        <v>138.85919196748745</v>
      </c>
      <c r="P129" s="20">
        <v>0</v>
      </c>
      <c r="Q129" s="20">
        <v>0</v>
      </c>
      <c r="R129" s="20">
        <v>5.6208462825723169</v>
      </c>
      <c r="S129" s="20">
        <v>0</v>
      </c>
      <c r="T129" s="20">
        <v>1.2030839110686111</v>
      </c>
      <c r="U129" s="20">
        <v>0</v>
      </c>
      <c r="V129" s="20">
        <v>20.307912981114033</v>
      </c>
      <c r="W129" s="20">
        <v>55.752808988764045</v>
      </c>
      <c r="X129" s="20">
        <v>0</v>
      </c>
      <c r="Y129" s="20">
        <v>4.0541477408558455</v>
      </c>
      <c r="Z129" s="20">
        <v>0</v>
      </c>
      <c r="AA129" s="20">
        <v>85.70284484819507</v>
      </c>
      <c r="AB129" s="20">
        <v>0</v>
      </c>
      <c r="AC129" s="20">
        <v>75.069328233325365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</row>
    <row r="130" spans="1:46" x14ac:dyDescent="0.25">
      <c r="A130" s="19">
        <v>402</v>
      </c>
      <c r="B130" s="20">
        <v>11</v>
      </c>
      <c r="C130" s="20">
        <v>11</v>
      </c>
      <c r="D130" s="17" t="s">
        <v>479</v>
      </c>
      <c r="E130" s="18">
        <v>9099</v>
      </c>
      <c r="F130" s="32">
        <v>-30.939333992746455</v>
      </c>
      <c r="G130" s="32">
        <v>-95.370040663809206</v>
      </c>
      <c r="H130" s="32">
        <v>-204.22002417848114</v>
      </c>
      <c r="I130" s="32">
        <f t="shared" si="1"/>
        <v>268.65073084954389</v>
      </c>
      <c r="J130" s="20">
        <v>32.966589735135727</v>
      </c>
      <c r="K130" s="20">
        <v>0</v>
      </c>
      <c r="L130" s="20">
        <v>0</v>
      </c>
      <c r="M130" s="20">
        <v>3.5640180239586767</v>
      </c>
      <c r="N130" s="20">
        <v>1.1310034069677986</v>
      </c>
      <c r="O130" s="20">
        <v>132.95483020112101</v>
      </c>
      <c r="P130" s="20">
        <v>0.36432575008242662</v>
      </c>
      <c r="Q130" s="20">
        <v>0</v>
      </c>
      <c r="R130" s="20">
        <v>6.1892515661061651</v>
      </c>
      <c r="S130" s="20">
        <v>0</v>
      </c>
      <c r="T130" s="20">
        <v>2.2124409275744585</v>
      </c>
      <c r="U130" s="20">
        <v>0</v>
      </c>
      <c r="V130" s="20">
        <v>0</v>
      </c>
      <c r="W130" s="20">
        <v>60.581822178261348</v>
      </c>
      <c r="X130" s="20">
        <v>0</v>
      </c>
      <c r="Y130" s="20">
        <v>0</v>
      </c>
      <c r="Z130" s="20">
        <v>0</v>
      </c>
      <c r="AA130" s="20">
        <v>2.9184525772062866</v>
      </c>
      <c r="AB130" s="20">
        <v>0</v>
      </c>
      <c r="AC130" s="20">
        <v>16.927134849983513</v>
      </c>
      <c r="AD130" s="20">
        <v>0</v>
      </c>
      <c r="AE130" s="20">
        <v>8.8408616331464991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</row>
    <row r="131" spans="1:46" x14ac:dyDescent="0.25">
      <c r="A131" s="19">
        <v>403</v>
      </c>
      <c r="B131" s="20">
        <v>14</v>
      </c>
      <c r="C131" s="20">
        <v>14</v>
      </c>
      <c r="D131" s="17" t="s">
        <v>480</v>
      </c>
      <c r="E131" s="18">
        <v>2820</v>
      </c>
      <c r="F131" s="32">
        <v>24.21418439716312</v>
      </c>
      <c r="G131" s="32">
        <v>-95.369858156028371</v>
      </c>
      <c r="H131" s="32">
        <v>-204.21985815602838</v>
      </c>
      <c r="I131" s="32">
        <f t="shared" si="1"/>
        <v>323.80390070921987</v>
      </c>
      <c r="J131" s="20">
        <v>0</v>
      </c>
      <c r="K131" s="20">
        <v>0</v>
      </c>
      <c r="L131" s="20">
        <v>0</v>
      </c>
      <c r="M131" s="20">
        <v>3.5638297872340425</v>
      </c>
      <c r="N131" s="20">
        <v>1.0095744680851064</v>
      </c>
      <c r="O131" s="20">
        <v>228.28439716312056</v>
      </c>
      <c r="P131" s="20">
        <v>0</v>
      </c>
      <c r="Q131" s="20">
        <v>0</v>
      </c>
      <c r="R131" s="20">
        <v>7.9879432624113473</v>
      </c>
      <c r="S131" s="20">
        <v>0</v>
      </c>
      <c r="T131" s="20">
        <v>0</v>
      </c>
      <c r="U131" s="20">
        <v>0</v>
      </c>
      <c r="V131" s="20">
        <v>0</v>
      </c>
      <c r="W131" s="20">
        <v>30.072695035460992</v>
      </c>
      <c r="X131" s="20">
        <v>0</v>
      </c>
      <c r="Y131" s="20">
        <v>1.0932624113475178</v>
      </c>
      <c r="Z131" s="20">
        <v>0</v>
      </c>
      <c r="AA131" s="20">
        <v>27.779432624113475</v>
      </c>
      <c r="AB131" s="20">
        <v>0</v>
      </c>
      <c r="AC131" s="20">
        <v>24.01276595744681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</row>
    <row r="132" spans="1:46" x14ac:dyDescent="0.25">
      <c r="A132" s="19">
        <v>405</v>
      </c>
      <c r="B132" s="20">
        <v>9</v>
      </c>
      <c r="C132" s="20">
        <v>9</v>
      </c>
      <c r="D132" s="17" t="s">
        <v>481</v>
      </c>
      <c r="E132" s="18">
        <v>72650</v>
      </c>
      <c r="F132" s="32">
        <v>-79.295691672401929</v>
      </c>
      <c r="G132" s="32">
        <v>-95.370006882312452</v>
      </c>
      <c r="H132" s="32">
        <v>-204.22</v>
      </c>
      <c r="I132" s="32">
        <f t="shared" si="1"/>
        <v>220.29431520991051</v>
      </c>
      <c r="J132" s="20">
        <v>0</v>
      </c>
      <c r="K132" s="20">
        <v>0</v>
      </c>
      <c r="L132" s="20">
        <v>0</v>
      </c>
      <c r="M132" s="20">
        <v>3.5640055058499658</v>
      </c>
      <c r="N132" s="20">
        <v>1.3921128699242946</v>
      </c>
      <c r="O132" s="20">
        <v>115.85486579490708</v>
      </c>
      <c r="P132" s="20">
        <v>0</v>
      </c>
      <c r="Q132" s="20">
        <v>0</v>
      </c>
      <c r="R132" s="20">
        <v>8.83732966276669</v>
      </c>
      <c r="S132" s="20">
        <v>0</v>
      </c>
      <c r="T132" s="20">
        <v>0.41563661390227119</v>
      </c>
      <c r="U132" s="20">
        <v>0</v>
      </c>
      <c r="V132" s="20">
        <v>5.6125258086717134</v>
      </c>
      <c r="W132" s="20">
        <v>33.560192704748793</v>
      </c>
      <c r="X132" s="20">
        <v>0</v>
      </c>
      <c r="Y132" s="20">
        <v>2.1220784583620098</v>
      </c>
      <c r="Z132" s="20">
        <v>0</v>
      </c>
      <c r="AA132" s="20">
        <v>8.3704611149346189</v>
      </c>
      <c r="AB132" s="20">
        <v>0</v>
      </c>
      <c r="AC132" s="20">
        <v>2.3576187198898828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27.328410185822435</v>
      </c>
      <c r="AK132" s="20">
        <v>4.7658499655884379</v>
      </c>
      <c r="AL132" s="20">
        <v>5.8724156916724022</v>
      </c>
      <c r="AM132" s="20">
        <v>0</v>
      </c>
      <c r="AN132" s="20">
        <v>0.24081211286992429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</row>
    <row r="133" spans="1:46" x14ac:dyDescent="0.25">
      <c r="A133" s="19">
        <v>407</v>
      </c>
      <c r="B133" s="20">
        <v>1</v>
      </c>
      <c r="C133" s="20">
        <v>32</v>
      </c>
      <c r="D133" s="17" t="s">
        <v>482</v>
      </c>
      <c r="E133" s="18">
        <v>2518</v>
      </c>
      <c r="F133" s="32">
        <v>-184.11636219221603</v>
      </c>
      <c r="G133" s="32">
        <v>-95.370135027799847</v>
      </c>
      <c r="H133" s="32">
        <v>-204.22001588562352</v>
      </c>
      <c r="I133" s="32">
        <f t="shared" si="1"/>
        <v>115.47378872120734</v>
      </c>
      <c r="J133" s="20">
        <v>0</v>
      </c>
      <c r="K133" s="20">
        <v>0</v>
      </c>
      <c r="L133" s="20">
        <v>0</v>
      </c>
      <c r="M133" s="20">
        <v>3.5639396346306591</v>
      </c>
      <c r="N133" s="20">
        <v>1.1040508339952344</v>
      </c>
      <c r="O133" s="20">
        <v>0</v>
      </c>
      <c r="P133" s="20">
        <v>0</v>
      </c>
      <c r="Q133" s="20">
        <v>0</v>
      </c>
      <c r="R133" s="20">
        <v>7.0452740270055596</v>
      </c>
      <c r="S133" s="20">
        <v>0</v>
      </c>
      <c r="T133" s="20">
        <v>0</v>
      </c>
      <c r="U133" s="20">
        <v>0</v>
      </c>
      <c r="V133" s="20">
        <v>40.483320095313744</v>
      </c>
      <c r="W133" s="20">
        <v>0</v>
      </c>
      <c r="X133" s="20">
        <v>0</v>
      </c>
      <c r="Y133" s="20">
        <v>0</v>
      </c>
      <c r="Z133" s="20">
        <v>0</v>
      </c>
      <c r="AA133" s="20">
        <v>31.638602065131057</v>
      </c>
      <c r="AB133" s="20">
        <v>0</v>
      </c>
      <c r="AC133" s="20">
        <v>31.638602065131057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0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  <c r="AT133" s="20">
        <v>0</v>
      </c>
    </row>
    <row r="134" spans="1:46" x14ac:dyDescent="0.25">
      <c r="A134" s="19">
        <v>408</v>
      </c>
      <c r="B134" s="20">
        <v>14</v>
      </c>
      <c r="C134" s="20">
        <v>14</v>
      </c>
      <c r="D134" s="17" t="s">
        <v>483</v>
      </c>
      <c r="E134" s="18">
        <v>14099</v>
      </c>
      <c r="F134" s="32">
        <v>5.4445705369175119</v>
      </c>
      <c r="G134" s="32">
        <v>-95.370026242995962</v>
      </c>
      <c r="H134" s="32">
        <v>-204.22001560394355</v>
      </c>
      <c r="I134" s="32">
        <f t="shared" si="1"/>
        <v>305.03461238385705</v>
      </c>
      <c r="J134" s="20">
        <v>24.226824597489184</v>
      </c>
      <c r="K134" s="20">
        <v>0</v>
      </c>
      <c r="L134" s="20">
        <v>40.297680686573514</v>
      </c>
      <c r="M134" s="20">
        <v>3.5640116320306405</v>
      </c>
      <c r="N134" s="20">
        <v>1.3533583942123555</v>
      </c>
      <c r="O134" s="20">
        <v>130.20476629548196</v>
      </c>
      <c r="P134" s="20">
        <v>0</v>
      </c>
      <c r="Q134" s="20">
        <v>0</v>
      </c>
      <c r="R134" s="20">
        <v>10.61649762394496</v>
      </c>
      <c r="S134" s="20">
        <v>0</v>
      </c>
      <c r="T134" s="20">
        <v>0</v>
      </c>
      <c r="U134" s="20">
        <v>0</v>
      </c>
      <c r="V134" s="20">
        <v>19.280303567628909</v>
      </c>
      <c r="W134" s="20">
        <v>43.608553798141713</v>
      </c>
      <c r="X134" s="20">
        <v>0</v>
      </c>
      <c r="Y134" s="20">
        <v>1.7495567061493722</v>
      </c>
      <c r="Z134" s="20">
        <v>0</v>
      </c>
      <c r="AA134" s="20">
        <v>11.771756862188807</v>
      </c>
      <c r="AB134" s="20">
        <v>0</v>
      </c>
      <c r="AC134" s="20">
        <v>10.547485637279239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7.8138165827363641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  <c r="AT134" s="20">
        <v>0</v>
      </c>
    </row>
    <row r="135" spans="1:46" x14ac:dyDescent="0.25">
      <c r="A135" s="19">
        <v>410</v>
      </c>
      <c r="B135" s="20">
        <v>13</v>
      </c>
      <c r="C135" s="20">
        <v>13</v>
      </c>
      <c r="D135" s="17" t="s">
        <v>484</v>
      </c>
      <c r="E135" s="18">
        <v>18775</v>
      </c>
      <c r="F135" s="32">
        <v>-72.363515312916107</v>
      </c>
      <c r="G135" s="32">
        <v>-95.370013315579229</v>
      </c>
      <c r="H135" s="32">
        <v>-204.22002663115845</v>
      </c>
      <c r="I135" s="32">
        <f t="shared" si="1"/>
        <v>227.22652463382155</v>
      </c>
      <c r="J135" s="20">
        <v>13.826844207723036</v>
      </c>
      <c r="K135" s="20">
        <v>0</v>
      </c>
      <c r="L135" s="20">
        <v>0</v>
      </c>
      <c r="M135" s="20">
        <v>3.5639946737683088</v>
      </c>
      <c r="N135" s="20">
        <v>1.4809054593874833</v>
      </c>
      <c r="O135" s="20">
        <v>108.33001331557922</v>
      </c>
      <c r="P135" s="20">
        <v>0</v>
      </c>
      <c r="Q135" s="20">
        <v>0</v>
      </c>
      <c r="R135" s="20">
        <v>13.052676431424768</v>
      </c>
      <c r="S135" s="20">
        <v>0</v>
      </c>
      <c r="T135" s="20">
        <v>2.1443941411451397</v>
      </c>
      <c r="U135" s="20">
        <v>0</v>
      </c>
      <c r="V135" s="20">
        <v>9.0490545938748337</v>
      </c>
      <c r="W135" s="20">
        <v>63.236857523302263</v>
      </c>
      <c r="X135" s="20">
        <v>0</v>
      </c>
      <c r="Y135" s="20">
        <v>4.7626098535286285</v>
      </c>
      <c r="Z135" s="20">
        <v>0</v>
      </c>
      <c r="AA135" s="20">
        <v>3.8895872170439416</v>
      </c>
      <c r="AB135" s="20">
        <v>0</v>
      </c>
      <c r="AC135" s="20">
        <v>3.8895872170439416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0</v>
      </c>
      <c r="AK135" s="20">
        <v>0</v>
      </c>
      <c r="AL135" s="20">
        <v>0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  <c r="AT135" s="20">
        <v>0</v>
      </c>
    </row>
    <row r="136" spans="1:46" x14ac:dyDescent="0.25">
      <c r="A136" s="19">
        <v>416</v>
      </c>
      <c r="B136" s="20">
        <v>9</v>
      </c>
      <c r="C136" s="20">
        <v>9</v>
      </c>
      <c r="D136" s="17" t="s">
        <v>485</v>
      </c>
      <c r="E136" s="18">
        <v>2886</v>
      </c>
      <c r="F136" s="32">
        <v>-244.77165627165627</v>
      </c>
      <c r="G136" s="32">
        <v>-95.370062370062371</v>
      </c>
      <c r="H136" s="32">
        <v>-204.22002772002773</v>
      </c>
      <c r="I136" s="32">
        <f t="shared" si="1"/>
        <v>54.818433818433817</v>
      </c>
      <c r="J136" s="20">
        <v>0</v>
      </c>
      <c r="K136" s="20">
        <v>0</v>
      </c>
      <c r="L136" s="20">
        <v>0</v>
      </c>
      <c r="M136" s="20">
        <v>3.5641025641025643</v>
      </c>
      <c r="N136" s="20">
        <v>1.187110187110187</v>
      </c>
      <c r="O136" s="20">
        <v>0</v>
      </c>
      <c r="P136" s="20">
        <v>0</v>
      </c>
      <c r="Q136" s="20">
        <v>0</v>
      </c>
      <c r="R136" s="20">
        <v>6.4497574497574499</v>
      </c>
      <c r="S136" s="20">
        <v>0</v>
      </c>
      <c r="T136" s="20">
        <v>0</v>
      </c>
      <c r="U136" s="20">
        <v>0</v>
      </c>
      <c r="V136" s="20">
        <v>0</v>
      </c>
      <c r="W136" s="20">
        <v>44.077616077616078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-0.46015246015246014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  <c r="AT136" s="20">
        <v>0</v>
      </c>
    </row>
    <row r="137" spans="1:46" x14ac:dyDescent="0.25">
      <c r="A137" s="19">
        <v>418</v>
      </c>
      <c r="B137" s="20">
        <v>6</v>
      </c>
      <c r="C137" s="20">
        <v>6</v>
      </c>
      <c r="D137" s="17" t="s">
        <v>486</v>
      </c>
      <c r="E137" s="18">
        <v>24580</v>
      </c>
      <c r="F137" s="32">
        <v>-104.31635475996745</v>
      </c>
      <c r="G137" s="32">
        <v>-95.370016273393006</v>
      </c>
      <c r="H137" s="32">
        <v>-204.22001627339301</v>
      </c>
      <c r="I137" s="32">
        <f t="shared" si="1"/>
        <v>195.27367778681855</v>
      </c>
      <c r="J137" s="20">
        <v>0</v>
      </c>
      <c r="K137" s="20">
        <v>0</v>
      </c>
      <c r="L137" s="20">
        <v>0</v>
      </c>
      <c r="M137" s="20">
        <v>3.5639951179820994</v>
      </c>
      <c r="N137" s="20">
        <v>1.5849877949552482</v>
      </c>
      <c r="O137" s="20">
        <v>129.7133848657445</v>
      </c>
      <c r="P137" s="20">
        <v>0</v>
      </c>
      <c r="Q137" s="20">
        <v>0</v>
      </c>
      <c r="R137" s="20">
        <v>10.600081366965012</v>
      </c>
      <c r="S137" s="20">
        <v>0</v>
      </c>
      <c r="T137" s="20">
        <v>0</v>
      </c>
      <c r="U137" s="20">
        <v>0</v>
      </c>
      <c r="V137" s="20">
        <v>8.2943449959316524</v>
      </c>
      <c r="W137" s="20">
        <v>34.501708706265255</v>
      </c>
      <c r="X137" s="20">
        <v>0</v>
      </c>
      <c r="Y137" s="20">
        <v>1.5053295362082995</v>
      </c>
      <c r="Z137" s="20">
        <v>0</v>
      </c>
      <c r="AA137" s="20">
        <v>2.7549227013832382</v>
      </c>
      <c r="AB137" s="20">
        <v>0</v>
      </c>
      <c r="AC137" s="20">
        <v>2.7549227013832382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0</v>
      </c>
      <c r="AM137" s="20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</row>
    <row r="138" spans="1:46" x14ac:dyDescent="0.25">
      <c r="A138" s="19">
        <v>420</v>
      </c>
      <c r="B138" s="20">
        <v>11</v>
      </c>
      <c r="C138" s="20">
        <v>11</v>
      </c>
      <c r="D138" s="17" t="s">
        <v>487</v>
      </c>
      <c r="E138" s="18">
        <v>9177</v>
      </c>
      <c r="F138" s="32">
        <v>-120.88569249209982</v>
      </c>
      <c r="G138" s="32">
        <v>-95.369946605644543</v>
      </c>
      <c r="H138" s="32">
        <v>-204.22000653808433</v>
      </c>
      <c r="I138" s="32">
        <f t="shared" si="1"/>
        <v>178.70426065162906</v>
      </c>
      <c r="J138" s="20">
        <v>0</v>
      </c>
      <c r="K138" s="20">
        <v>0</v>
      </c>
      <c r="L138" s="20">
        <v>0</v>
      </c>
      <c r="M138" s="20">
        <v>3.5640187425084449</v>
      </c>
      <c r="N138" s="20">
        <v>1.0146017216955432</v>
      </c>
      <c r="O138" s="20">
        <v>105.9896480331263</v>
      </c>
      <c r="P138" s="20">
        <v>0</v>
      </c>
      <c r="Q138" s="20">
        <v>0</v>
      </c>
      <c r="R138" s="20">
        <v>6.9925901710798737</v>
      </c>
      <c r="S138" s="20">
        <v>0</v>
      </c>
      <c r="T138" s="20">
        <v>0</v>
      </c>
      <c r="U138" s="20">
        <v>0</v>
      </c>
      <c r="V138" s="20">
        <v>7.4052522610875018</v>
      </c>
      <c r="W138" s="20">
        <v>41.584722676255858</v>
      </c>
      <c r="X138" s="20">
        <v>0</v>
      </c>
      <c r="Y138" s="20">
        <v>0</v>
      </c>
      <c r="Z138" s="20">
        <v>0</v>
      </c>
      <c r="AA138" s="20">
        <v>6.0767135229377791</v>
      </c>
      <c r="AB138" s="20">
        <v>0</v>
      </c>
      <c r="AC138" s="20">
        <v>6.0767135229377791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</row>
    <row r="139" spans="1:46" x14ac:dyDescent="0.25">
      <c r="A139" s="19">
        <v>421</v>
      </c>
      <c r="B139" s="20">
        <v>16</v>
      </c>
      <c r="C139" s="20">
        <v>16</v>
      </c>
      <c r="D139" s="17" t="s">
        <v>488</v>
      </c>
      <c r="E139" s="18">
        <v>695</v>
      </c>
      <c r="F139" s="32">
        <v>-205.38129496402877</v>
      </c>
      <c r="G139" s="32">
        <v>-95.369784172661866</v>
      </c>
      <c r="H139" s="32">
        <v>-204.22014388489208</v>
      </c>
      <c r="I139" s="32">
        <f t="shared" ref="I139:I202" si="2">F139-G139-H139</f>
        <v>94.208633093525179</v>
      </c>
      <c r="J139" s="20">
        <v>0</v>
      </c>
      <c r="K139" s="20">
        <v>0</v>
      </c>
      <c r="L139" s="20">
        <v>0</v>
      </c>
      <c r="M139" s="20">
        <v>3.5640287769784171</v>
      </c>
      <c r="N139" s="20">
        <v>1.1410071942446043</v>
      </c>
      <c r="O139" s="20">
        <v>0</v>
      </c>
      <c r="P139" s="20">
        <v>0</v>
      </c>
      <c r="Q139" s="20">
        <v>0</v>
      </c>
      <c r="R139" s="20">
        <v>10.107913669064748</v>
      </c>
      <c r="S139" s="20">
        <v>0</v>
      </c>
      <c r="T139" s="20">
        <v>0</v>
      </c>
      <c r="U139" s="20">
        <v>0</v>
      </c>
      <c r="V139" s="20">
        <v>48.890647482014387</v>
      </c>
      <c r="W139" s="20">
        <v>30.505035971223023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0</v>
      </c>
      <c r="AS139" s="20">
        <v>0</v>
      </c>
      <c r="AT139" s="20">
        <v>0</v>
      </c>
    </row>
    <row r="140" spans="1:46" x14ac:dyDescent="0.25">
      <c r="A140" s="19">
        <v>422</v>
      </c>
      <c r="B140" s="20">
        <v>12</v>
      </c>
      <c r="C140" s="20">
        <v>12</v>
      </c>
      <c r="D140" s="17" t="s">
        <v>489</v>
      </c>
      <c r="E140" s="18">
        <v>10372</v>
      </c>
      <c r="F140" s="32">
        <v>-25.24431160817586</v>
      </c>
      <c r="G140" s="32">
        <v>-95.370034708831469</v>
      </c>
      <c r="H140" s="32">
        <v>-204.22001542614731</v>
      </c>
      <c r="I140" s="32">
        <f t="shared" si="2"/>
        <v>274.3457385268029</v>
      </c>
      <c r="J140" s="20">
        <v>20.891342074816816</v>
      </c>
      <c r="K140" s="20">
        <v>0</v>
      </c>
      <c r="L140" s="20">
        <v>63.25703817971462</v>
      </c>
      <c r="M140" s="20">
        <v>3.5640185113767835</v>
      </c>
      <c r="N140" s="20">
        <v>0.82423833397608948</v>
      </c>
      <c r="O140" s="20">
        <v>91.039625915927502</v>
      </c>
      <c r="P140" s="20">
        <v>0</v>
      </c>
      <c r="Q140" s="20">
        <v>0</v>
      </c>
      <c r="R140" s="20">
        <v>2.7047821056691093</v>
      </c>
      <c r="S140" s="20">
        <v>0</v>
      </c>
      <c r="T140" s="20">
        <v>0</v>
      </c>
      <c r="U140" s="20">
        <v>0</v>
      </c>
      <c r="V140" s="20">
        <v>0</v>
      </c>
      <c r="W140" s="20">
        <v>44.969919012726571</v>
      </c>
      <c r="X140" s="20">
        <v>0</v>
      </c>
      <c r="Y140" s="20">
        <v>0.29724257616660238</v>
      </c>
      <c r="Z140" s="20">
        <v>0</v>
      </c>
      <c r="AA140" s="20">
        <v>21.762340917855767</v>
      </c>
      <c r="AB140" s="20">
        <v>0</v>
      </c>
      <c r="AC140" s="20">
        <v>12.289336675665252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0</v>
      </c>
      <c r="AK140" s="20">
        <v>12.745854222907829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  <c r="AT140" s="20">
        <v>0</v>
      </c>
    </row>
    <row r="141" spans="1:46" x14ac:dyDescent="0.25">
      <c r="A141" s="19">
        <v>423</v>
      </c>
      <c r="B141" s="20">
        <v>2</v>
      </c>
      <c r="C141" s="20">
        <v>2</v>
      </c>
      <c r="D141" s="17" t="s">
        <v>490</v>
      </c>
      <c r="E141" s="18">
        <v>20497</v>
      </c>
      <c r="F141" s="32">
        <v>-114.65453480997219</v>
      </c>
      <c r="G141" s="32">
        <v>-95.37000536663902</v>
      </c>
      <c r="H141" s="32">
        <v>-204.21998341220666</v>
      </c>
      <c r="I141" s="32">
        <f t="shared" si="2"/>
        <v>184.9354539688735</v>
      </c>
      <c r="J141" s="20">
        <v>17.069571156754648</v>
      </c>
      <c r="K141" s="20">
        <v>0</v>
      </c>
      <c r="L141" s="20">
        <v>0</v>
      </c>
      <c r="M141" s="20">
        <v>3.5639849734107432</v>
      </c>
      <c r="N141" s="20">
        <v>1.394057666975655</v>
      </c>
      <c r="O141" s="20">
        <v>77.181489974142551</v>
      </c>
      <c r="P141" s="20">
        <v>0</v>
      </c>
      <c r="Q141" s="20">
        <v>0</v>
      </c>
      <c r="R141" s="20">
        <v>10.963360491779286</v>
      </c>
      <c r="S141" s="20">
        <v>0</v>
      </c>
      <c r="T141" s="20">
        <v>0.4910474703615163</v>
      </c>
      <c r="U141" s="20">
        <v>0</v>
      </c>
      <c r="V141" s="20">
        <v>11.604332341318242</v>
      </c>
      <c r="W141" s="20">
        <v>50.683661023564426</v>
      </c>
      <c r="X141" s="20">
        <v>0</v>
      </c>
      <c r="Y141" s="20">
        <v>0</v>
      </c>
      <c r="Z141" s="20">
        <v>0</v>
      </c>
      <c r="AA141" s="20">
        <v>6.0891349953651757</v>
      </c>
      <c r="AB141" s="20">
        <v>0</v>
      </c>
      <c r="AC141" s="20">
        <v>5.8948138752012493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</row>
    <row r="142" spans="1:46" x14ac:dyDescent="0.25">
      <c r="A142" s="19">
        <v>425</v>
      </c>
      <c r="B142" s="20">
        <v>17</v>
      </c>
      <c r="C142" s="20">
        <v>17</v>
      </c>
      <c r="D142" s="17" t="s">
        <v>491</v>
      </c>
      <c r="E142" s="18">
        <v>10258</v>
      </c>
      <c r="F142" s="32">
        <v>82.665724312731527</v>
      </c>
      <c r="G142" s="32">
        <v>-95.369955156950667</v>
      </c>
      <c r="H142" s="32">
        <v>-204.22002339637356</v>
      </c>
      <c r="I142" s="32">
        <f t="shared" si="2"/>
        <v>382.25570286605574</v>
      </c>
      <c r="J142" s="20">
        <v>13.666309222070579</v>
      </c>
      <c r="K142" s="20">
        <v>0</v>
      </c>
      <c r="L142" s="20">
        <v>33.786995515695068</v>
      </c>
      <c r="M142" s="20">
        <v>3.5640475726262428</v>
      </c>
      <c r="N142" s="20">
        <v>2.062877753948138</v>
      </c>
      <c r="O142" s="20">
        <v>221.61132774419966</v>
      </c>
      <c r="P142" s="20">
        <v>1.611327744199649</v>
      </c>
      <c r="Q142" s="20">
        <v>0</v>
      </c>
      <c r="R142" s="20">
        <v>12.085104308832131</v>
      </c>
      <c r="S142" s="20">
        <v>0</v>
      </c>
      <c r="T142" s="20">
        <v>0</v>
      </c>
      <c r="U142" s="20">
        <v>0</v>
      </c>
      <c r="V142" s="20">
        <v>13.249853772665237</v>
      </c>
      <c r="W142" s="20">
        <v>74.404952232403971</v>
      </c>
      <c r="X142" s="20">
        <v>0</v>
      </c>
      <c r="Y142" s="20">
        <v>0</v>
      </c>
      <c r="Z142" s="20">
        <v>0</v>
      </c>
      <c r="AA142" s="20">
        <v>3.1064534997075453</v>
      </c>
      <c r="AB142" s="20">
        <v>0</v>
      </c>
      <c r="AC142" s="20">
        <v>3.1064534997075453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  <c r="AT142" s="20">
        <v>0</v>
      </c>
    </row>
    <row r="143" spans="1:46" x14ac:dyDescent="0.25">
      <c r="A143" s="19">
        <v>426</v>
      </c>
      <c r="B143" s="20">
        <v>12</v>
      </c>
      <c r="C143" s="20">
        <v>12</v>
      </c>
      <c r="D143" s="17" t="s">
        <v>492</v>
      </c>
      <c r="E143" s="18">
        <v>11962</v>
      </c>
      <c r="F143" s="32">
        <v>-183.09388062196956</v>
      </c>
      <c r="G143" s="32">
        <v>-95.370005015883635</v>
      </c>
      <c r="H143" s="32">
        <v>-204.22003009530178</v>
      </c>
      <c r="I143" s="32">
        <f t="shared" si="2"/>
        <v>116.49615448921585</v>
      </c>
      <c r="J143" s="20">
        <v>0</v>
      </c>
      <c r="K143" s="20">
        <v>0</v>
      </c>
      <c r="L143" s="20">
        <v>0</v>
      </c>
      <c r="M143" s="20">
        <v>3.5640361143621466</v>
      </c>
      <c r="N143" s="20">
        <v>1.2833974251797358</v>
      </c>
      <c r="O143" s="20">
        <v>0</v>
      </c>
      <c r="P143" s="20">
        <v>0</v>
      </c>
      <c r="Q143" s="20">
        <v>0</v>
      </c>
      <c r="R143" s="20">
        <v>6.4337067380036785</v>
      </c>
      <c r="S143" s="20">
        <v>0</v>
      </c>
      <c r="T143" s="20">
        <v>0</v>
      </c>
      <c r="U143" s="20">
        <v>0</v>
      </c>
      <c r="V143" s="20">
        <v>68.174218358134098</v>
      </c>
      <c r="W143" s="20">
        <v>28.358217689349608</v>
      </c>
      <c r="X143" s="20">
        <v>0</v>
      </c>
      <c r="Y143" s="20">
        <v>2.5776625982277213</v>
      </c>
      <c r="Z143" s="20">
        <v>0</v>
      </c>
      <c r="AA143" s="20">
        <v>4.2179401437886641</v>
      </c>
      <c r="AB143" s="20">
        <v>0</v>
      </c>
      <c r="AC143" s="20">
        <v>1.8869754221702058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0</v>
      </c>
      <c r="AR143" s="20">
        <v>0</v>
      </c>
      <c r="AS143" s="20">
        <v>0</v>
      </c>
      <c r="AT143" s="20">
        <v>0</v>
      </c>
    </row>
    <row r="144" spans="1:46" x14ac:dyDescent="0.25">
      <c r="A144" s="19">
        <v>430</v>
      </c>
      <c r="B144" s="20">
        <v>2</v>
      </c>
      <c r="C144" s="20">
        <v>2</v>
      </c>
      <c r="D144" s="17" t="s">
        <v>493</v>
      </c>
      <c r="E144" s="18">
        <v>15392</v>
      </c>
      <c r="F144" s="32">
        <v>-129.15443087318087</v>
      </c>
      <c r="G144" s="32">
        <v>-95.369997401247403</v>
      </c>
      <c r="H144" s="32">
        <v>-204.21998440748442</v>
      </c>
      <c r="I144" s="32">
        <f t="shared" si="2"/>
        <v>170.43555093555096</v>
      </c>
      <c r="J144" s="20">
        <v>14.683991683991684</v>
      </c>
      <c r="K144" s="20">
        <v>0</v>
      </c>
      <c r="L144" s="20">
        <v>26.533848752598754</v>
      </c>
      <c r="M144" s="20">
        <v>3.5639942827442828</v>
      </c>
      <c r="N144" s="20">
        <v>1.1175285862785862</v>
      </c>
      <c r="O144" s="20">
        <v>0</v>
      </c>
      <c r="P144" s="20">
        <v>0</v>
      </c>
      <c r="Q144" s="20">
        <v>0</v>
      </c>
      <c r="R144" s="20">
        <v>8.4643321205821209</v>
      </c>
      <c r="S144" s="20">
        <v>0</v>
      </c>
      <c r="T144" s="20">
        <v>0</v>
      </c>
      <c r="U144" s="20">
        <v>0</v>
      </c>
      <c r="V144" s="20">
        <v>22.075883575883577</v>
      </c>
      <c r="W144" s="20">
        <v>57.851741164241162</v>
      </c>
      <c r="X144" s="20">
        <v>0</v>
      </c>
      <c r="Y144" s="20">
        <v>0</v>
      </c>
      <c r="Z144" s="20">
        <v>0</v>
      </c>
      <c r="AA144" s="20">
        <v>24.58497920997921</v>
      </c>
      <c r="AB144" s="20">
        <v>0</v>
      </c>
      <c r="AC144" s="20">
        <v>11.559251559251559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</row>
    <row r="145" spans="1:46" x14ac:dyDescent="0.25">
      <c r="A145" s="19">
        <v>433</v>
      </c>
      <c r="B145" s="20">
        <v>5</v>
      </c>
      <c r="C145" s="20">
        <v>5</v>
      </c>
      <c r="D145" s="17" t="s">
        <v>494</v>
      </c>
      <c r="E145" s="18">
        <v>7749</v>
      </c>
      <c r="F145" s="32">
        <v>-110.66589237320945</v>
      </c>
      <c r="G145" s="32">
        <v>-95.369983223641754</v>
      </c>
      <c r="H145" s="32">
        <v>-204.22002839076009</v>
      </c>
      <c r="I145" s="32">
        <f t="shared" si="2"/>
        <v>188.92411924119239</v>
      </c>
      <c r="J145" s="20">
        <v>14.968641114982578</v>
      </c>
      <c r="K145" s="20">
        <v>0</v>
      </c>
      <c r="L145" s="20">
        <v>0</v>
      </c>
      <c r="M145" s="20">
        <v>3.5639437346754419</v>
      </c>
      <c r="N145" s="20">
        <v>1.18892760356175</v>
      </c>
      <c r="O145" s="20">
        <v>103.65440702026068</v>
      </c>
      <c r="P145" s="20">
        <v>0</v>
      </c>
      <c r="Q145" s="20">
        <v>0</v>
      </c>
      <c r="R145" s="20">
        <v>4.9036004645760745</v>
      </c>
      <c r="S145" s="20">
        <v>0</v>
      </c>
      <c r="T145" s="20">
        <v>0</v>
      </c>
      <c r="U145" s="20">
        <v>0</v>
      </c>
      <c r="V145" s="20">
        <v>13.154858691444057</v>
      </c>
      <c r="W145" s="20">
        <v>32.831978319783197</v>
      </c>
      <c r="X145" s="20">
        <v>0</v>
      </c>
      <c r="Y145" s="20">
        <v>4.3769518647567427</v>
      </c>
      <c r="Z145" s="20">
        <v>0</v>
      </c>
      <c r="AA145" s="20">
        <v>8.7386759581881535</v>
      </c>
      <c r="AB145" s="20">
        <v>0</v>
      </c>
      <c r="AC145" s="20">
        <v>1.5421344689637373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0</v>
      </c>
      <c r="AS145" s="20">
        <v>0</v>
      </c>
      <c r="AT145" s="20">
        <v>0</v>
      </c>
    </row>
    <row r="146" spans="1:46" x14ac:dyDescent="0.25">
      <c r="A146" s="19">
        <v>434</v>
      </c>
      <c r="B146" s="20">
        <v>1</v>
      </c>
      <c r="C146" s="20">
        <v>32</v>
      </c>
      <c r="D146" s="17" t="s">
        <v>495</v>
      </c>
      <c r="E146" s="18">
        <v>14568</v>
      </c>
      <c r="F146" s="32">
        <v>-60.0253294892916</v>
      </c>
      <c r="G146" s="32">
        <v>-95.369989017023613</v>
      </c>
      <c r="H146" s="32">
        <v>-204.2200027457441</v>
      </c>
      <c r="I146" s="32">
        <f t="shared" si="2"/>
        <v>239.5646622734761</v>
      </c>
      <c r="J146" s="20">
        <v>26.62355848434926</v>
      </c>
      <c r="K146" s="20">
        <v>0</v>
      </c>
      <c r="L146" s="20">
        <v>0</v>
      </c>
      <c r="M146" s="20">
        <v>3.5639758374519497</v>
      </c>
      <c r="N146" s="20">
        <v>1.0540911587040087</v>
      </c>
      <c r="O146" s="20">
        <v>128.03363536518395</v>
      </c>
      <c r="P146" s="20">
        <v>0</v>
      </c>
      <c r="Q146" s="20">
        <v>0</v>
      </c>
      <c r="R146" s="20">
        <v>10.756933003844042</v>
      </c>
      <c r="S146" s="20">
        <v>0</v>
      </c>
      <c r="T146" s="20">
        <v>0</v>
      </c>
      <c r="U146" s="20">
        <v>0</v>
      </c>
      <c r="V146" s="20">
        <v>9.3298325096101049</v>
      </c>
      <c r="W146" s="20">
        <v>30.561985172981878</v>
      </c>
      <c r="X146" s="20">
        <v>0</v>
      </c>
      <c r="Y146" s="20">
        <v>3.8097885777045581</v>
      </c>
      <c r="Z146" s="20">
        <v>0</v>
      </c>
      <c r="AA146" s="20">
        <v>12.030752333882482</v>
      </c>
      <c r="AB146" s="20">
        <v>0</v>
      </c>
      <c r="AC146" s="20">
        <v>9.4787891268533766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4.321320702910489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</row>
    <row r="147" spans="1:46" x14ac:dyDescent="0.25">
      <c r="A147" s="19">
        <v>435</v>
      </c>
      <c r="B147" s="20">
        <v>13</v>
      </c>
      <c r="C147" s="20">
        <v>13</v>
      </c>
      <c r="D147" s="17" t="s">
        <v>496</v>
      </c>
      <c r="E147" s="18">
        <v>692</v>
      </c>
      <c r="F147" s="32">
        <v>-284.91907514450867</v>
      </c>
      <c r="G147" s="32">
        <v>-95.369942196531795</v>
      </c>
      <c r="H147" s="32">
        <v>-204.21965317919074</v>
      </c>
      <c r="I147" s="32">
        <f t="shared" si="2"/>
        <v>14.670520231213857</v>
      </c>
      <c r="J147" s="20">
        <v>0</v>
      </c>
      <c r="K147" s="20">
        <v>0</v>
      </c>
      <c r="L147" s="20">
        <v>0</v>
      </c>
      <c r="M147" s="20">
        <v>3.5635838150289016</v>
      </c>
      <c r="N147" s="20">
        <v>0.65606936416184969</v>
      </c>
      <c r="O147" s="20">
        <v>0</v>
      </c>
      <c r="P147" s="20">
        <v>0</v>
      </c>
      <c r="Q147" s="20">
        <v>0</v>
      </c>
      <c r="R147" s="20">
        <v>10.450867052023121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</row>
    <row r="148" spans="1:46" x14ac:dyDescent="0.25">
      <c r="A148" s="19">
        <v>436</v>
      </c>
      <c r="B148" s="20">
        <v>17</v>
      </c>
      <c r="C148" s="20">
        <v>17</v>
      </c>
      <c r="D148" s="17" t="s">
        <v>497</v>
      </c>
      <c r="E148" s="18">
        <v>1988</v>
      </c>
      <c r="F148" s="32">
        <v>-173.99547283702213</v>
      </c>
      <c r="G148" s="32">
        <v>-95.370221327967812</v>
      </c>
      <c r="H148" s="32">
        <v>-204.21981891348088</v>
      </c>
      <c r="I148" s="32">
        <f t="shared" si="2"/>
        <v>125.59456740442656</v>
      </c>
      <c r="J148" s="20">
        <v>0</v>
      </c>
      <c r="K148" s="20">
        <v>0</v>
      </c>
      <c r="L148" s="20">
        <v>0</v>
      </c>
      <c r="M148" s="20">
        <v>3.5638832997987926</v>
      </c>
      <c r="N148" s="20">
        <v>1.8194164989939638</v>
      </c>
      <c r="O148" s="20">
        <v>0</v>
      </c>
      <c r="P148" s="20">
        <v>0</v>
      </c>
      <c r="Q148" s="20">
        <v>0</v>
      </c>
      <c r="R148" s="20">
        <v>6.426056338028169</v>
      </c>
      <c r="S148" s="20">
        <v>0</v>
      </c>
      <c r="T148" s="20">
        <v>0</v>
      </c>
      <c r="U148" s="20">
        <v>0</v>
      </c>
      <c r="V148" s="20">
        <v>68.368712273641847</v>
      </c>
      <c r="W148" s="20">
        <v>0</v>
      </c>
      <c r="X148" s="20">
        <v>0</v>
      </c>
      <c r="Y148" s="20">
        <v>0</v>
      </c>
      <c r="Z148" s="20">
        <v>0</v>
      </c>
      <c r="AA148" s="20">
        <v>22.708249496981892</v>
      </c>
      <c r="AB148" s="20">
        <v>0</v>
      </c>
      <c r="AC148" s="20">
        <v>22.708249496981892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</row>
    <row r="149" spans="1:46" x14ac:dyDescent="0.25">
      <c r="A149" s="19">
        <v>440</v>
      </c>
      <c r="B149" s="20">
        <v>15</v>
      </c>
      <c r="C149" s="20">
        <v>15</v>
      </c>
      <c r="D149" s="17" t="s">
        <v>498</v>
      </c>
      <c r="E149" s="18">
        <v>5732</v>
      </c>
      <c r="F149" s="32">
        <v>-272.53384508025124</v>
      </c>
      <c r="G149" s="32">
        <v>-95.370027913468249</v>
      </c>
      <c r="H149" s="32">
        <v>-204.21999302163294</v>
      </c>
      <c r="I149" s="32">
        <f t="shared" si="2"/>
        <v>27.056175854849954</v>
      </c>
      <c r="J149" s="20">
        <v>0</v>
      </c>
      <c r="K149" s="20">
        <v>0</v>
      </c>
      <c r="L149" s="20">
        <v>0</v>
      </c>
      <c r="M149" s="20">
        <v>3.564026517794836</v>
      </c>
      <c r="N149" s="20">
        <v>2.1536985345429169</v>
      </c>
      <c r="O149" s="20">
        <v>0</v>
      </c>
      <c r="P149" s="20">
        <v>0</v>
      </c>
      <c r="Q149" s="20">
        <v>0</v>
      </c>
      <c r="R149" s="20">
        <v>6.5284368457780877</v>
      </c>
      <c r="S149" s="20">
        <v>0</v>
      </c>
      <c r="T149" s="20">
        <v>0</v>
      </c>
      <c r="U149" s="20">
        <v>0</v>
      </c>
      <c r="V149" s="20">
        <v>0</v>
      </c>
      <c r="W149" s="20">
        <v>7.3975924633635728</v>
      </c>
      <c r="X149" s="20">
        <v>0</v>
      </c>
      <c r="Y149" s="20">
        <v>0</v>
      </c>
      <c r="Z149" s="20">
        <v>0</v>
      </c>
      <c r="AA149" s="20">
        <v>6.4858688066992327</v>
      </c>
      <c r="AB149" s="20">
        <v>0</v>
      </c>
      <c r="AC149" s="20">
        <v>0.92655268667131896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  <c r="AT149" s="20">
        <v>0</v>
      </c>
    </row>
    <row r="150" spans="1:46" x14ac:dyDescent="0.25">
      <c r="A150" s="19">
        <v>441</v>
      </c>
      <c r="B150" s="20">
        <v>9</v>
      </c>
      <c r="C150" s="20">
        <v>9</v>
      </c>
      <c r="D150" s="17" t="s">
        <v>499</v>
      </c>
      <c r="E150" s="18">
        <v>4421</v>
      </c>
      <c r="F150" s="32">
        <v>-66.357159013797784</v>
      </c>
      <c r="G150" s="32">
        <v>-95.370052024428858</v>
      </c>
      <c r="H150" s="32">
        <v>-204.22008595340421</v>
      </c>
      <c r="I150" s="32">
        <f t="shared" si="2"/>
        <v>233.23297896403528</v>
      </c>
      <c r="J150" s="20">
        <v>0</v>
      </c>
      <c r="K150" s="20">
        <v>0</v>
      </c>
      <c r="L150" s="20">
        <v>0</v>
      </c>
      <c r="M150" s="20">
        <v>3.5638995702329788</v>
      </c>
      <c r="N150" s="20">
        <v>0.93508256050667271</v>
      </c>
      <c r="O150" s="20">
        <v>154.7321872879439</v>
      </c>
      <c r="P150" s="20">
        <v>0</v>
      </c>
      <c r="Q150" s="20">
        <v>0</v>
      </c>
      <c r="R150" s="20">
        <v>3.8215335896855915</v>
      </c>
      <c r="S150" s="20">
        <v>0</v>
      </c>
      <c r="T150" s="20">
        <v>0</v>
      </c>
      <c r="U150" s="20">
        <v>0</v>
      </c>
      <c r="V150" s="20">
        <v>0</v>
      </c>
      <c r="W150" s="20">
        <v>47.955892332051569</v>
      </c>
      <c r="X150" s="20">
        <v>0</v>
      </c>
      <c r="Y150" s="20">
        <v>0</v>
      </c>
      <c r="Z150" s="20">
        <v>0</v>
      </c>
      <c r="AA150" s="20">
        <v>11.112191811807284</v>
      </c>
      <c r="AB150" s="20">
        <v>0</v>
      </c>
      <c r="AC150" s="20">
        <v>11.112191811807284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  <c r="AT150" s="20">
        <v>0</v>
      </c>
    </row>
    <row r="151" spans="1:46" x14ac:dyDescent="0.25">
      <c r="A151" s="19">
        <v>444</v>
      </c>
      <c r="B151" s="20">
        <v>1</v>
      </c>
      <c r="C151" s="20">
        <v>34</v>
      </c>
      <c r="D151" s="17" t="s">
        <v>500</v>
      </c>
      <c r="E151" s="18">
        <v>45811</v>
      </c>
      <c r="F151" s="32">
        <v>-19.969679771233984</v>
      </c>
      <c r="G151" s="32">
        <v>-95.369998471982711</v>
      </c>
      <c r="H151" s="32">
        <v>-204.21999083189627</v>
      </c>
      <c r="I151" s="32">
        <f t="shared" si="2"/>
        <v>279.62030953264502</v>
      </c>
      <c r="J151" s="20">
        <v>14.369932985527493</v>
      </c>
      <c r="K151" s="20">
        <v>0.14127611272401824</v>
      </c>
      <c r="L151" s="20">
        <v>25.296828272685598</v>
      </c>
      <c r="M151" s="20">
        <v>3.5639911811573639</v>
      </c>
      <c r="N151" s="20">
        <v>1.2488485298290803</v>
      </c>
      <c r="O151" s="20">
        <v>126.0922267577656</v>
      </c>
      <c r="P151" s="20">
        <v>5.6612822247931716</v>
      </c>
      <c r="Q151" s="20">
        <v>0</v>
      </c>
      <c r="R151" s="20">
        <v>7.0268057890026414</v>
      </c>
      <c r="S151" s="20">
        <v>0</v>
      </c>
      <c r="T151" s="20">
        <v>1.7577001156927377</v>
      </c>
      <c r="U151" s="20">
        <v>0</v>
      </c>
      <c r="V151" s="20">
        <v>9.6424221256903362</v>
      </c>
      <c r="W151" s="20">
        <v>54.610290104996615</v>
      </c>
      <c r="X151" s="20">
        <v>0</v>
      </c>
      <c r="Y151" s="20">
        <v>0</v>
      </c>
      <c r="Z151" s="20">
        <v>0</v>
      </c>
      <c r="AA151" s="20">
        <v>7.1878806400209561</v>
      </c>
      <c r="AB151" s="20">
        <v>0</v>
      </c>
      <c r="AC151" s="20">
        <v>3.8258060291196436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15.072471677108117</v>
      </c>
      <c r="AK151" s="20">
        <v>4.1225469865316189</v>
      </c>
      <c r="AL151" s="20">
        <v>0</v>
      </c>
      <c r="AM151" s="20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</row>
    <row r="152" spans="1:46" x14ac:dyDescent="0.25">
      <c r="A152" s="19">
        <v>445</v>
      </c>
      <c r="B152" s="20">
        <v>2</v>
      </c>
      <c r="C152" s="20">
        <v>2</v>
      </c>
      <c r="D152" s="17" t="s">
        <v>501</v>
      </c>
      <c r="E152" s="18">
        <v>14991</v>
      </c>
      <c r="F152" s="32">
        <v>-3.3760256153692216</v>
      </c>
      <c r="G152" s="32">
        <v>-95.370022013207929</v>
      </c>
      <c r="H152" s="32">
        <v>-204.2199986658662</v>
      </c>
      <c r="I152" s="32">
        <f t="shared" si="2"/>
        <v>296.21399506370494</v>
      </c>
      <c r="J152" s="20">
        <v>22.079581081982521</v>
      </c>
      <c r="K152" s="20">
        <v>0</v>
      </c>
      <c r="L152" s="20">
        <v>0</v>
      </c>
      <c r="M152" s="20">
        <v>3.5640050697084917</v>
      </c>
      <c r="N152" s="20">
        <v>1.169101460876526</v>
      </c>
      <c r="O152" s="20">
        <v>144.4466012941098</v>
      </c>
      <c r="P152" s="20">
        <v>0</v>
      </c>
      <c r="Q152" s="20">
        <v>0</v>
      </c>
      <c r="R152" s="20">
        <v>8.1134013741578279</v>
      </c>
      <c r="S152" s="20">
        <v>0</v>
      </c>
      <c r="T152" s="20">
        <v>1.3428723901007271</v>
      </c>
      <c r="U152" s="20">
        <v>0</v>
      </c>
      <c r="V152" s="20">
        <v>27.19965312520846</v>
      </c>
      <c r="W152" s="20">
        <v>57.984990994596757</v>
      </c>
      <c r="X152" s="20">
        <v>0</v>
      </c>
      <c r="Y152" s="20">
        <v>1.4397972116603295</v>
      </c>
      <c r="Z152" s="20">
        <v>0</v>
      </c>
      <c r="AA152" s="20">
        <v>16.031285437929423</v>
      </c>
      <c r="AB152" s="20">
        <v>0</v>
      </c>
      <c r="AC152" s="20">
        <v>12.842705623374025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</row>
    <row r="153" spans="1:46" x14ac:dyDescent="0.25">
      <c r="A153" s="19">
        <v>475</v>
      </c>
      <c r="B153" s="20">
        <v>15</v>
      </c>
      <c r="C153" s="20">
        <v>15</v>
      </c>
      <c r="D153" s="17" t="s">
        <v>502</v>
      </c>
      <c r="E153" s="18">
        <v>5479</v>
      </c>
      <c r="F153" s="32">
        <v>-38.405548457747763</v>
      </c>
      <c r="G153" s="32">
        <v>-95.369958021536775</v>
      </c>
      <c r="H153" s="32">
        <v>-204.21993064427815</v>
      </c>
      <c r="I153" s="32">
        <f t="shared" si="2"/>
        <v>261.18434020806717</v>
      </c>
      <c r="J153" s="20">
        <v>32.339660521993068</v>
      </c>
      <c r="K153" s="20">
        <v>0</v>
      </c>
      <c r="L153" s="20">
        <v>0</v>
      </c>
      <c r="M153" s="20">
        <v>3.5639715276510313</v>
      </c>
      <c r="N153" s="20">
        <v>1.2181054937032305</v>
      </c>
      <c r="O153" s="20">
        <v>165.22449352071547</v>
      </c>
      <c r="P153" s="20">
        <v>0</v>
      </c>
      <c r="Q153" s="20">
        <v>0</v>
      </c>
      <c r="R153" s="20">
        <v>10.246030297499544</v>
      </c>
      <c r="S153" s="20">
        <v>0</v>
      </c>
      <c r="T153" s="20">
        <v>0</v>
      </c>
      <c r="U153" s="20">
        <v>0</v>
      </c>
      <c r="V153" s="20">
        <v>18.605037415586786</v>
      </c>
      <c r="W153" s="20">
        <v>30.956378901259352</v>
      </c>
      <c r="X153" s="20">
        <v>0</v>
      </c>
      <c r="Y153" s="20">
        <v>0</v>
      </c>
      <c r="Z153" s="20">
        <v>0</v>
      </c>
      <c r="AA153" s="20">
        <v>0</v>
      </c>
      <c r="AB153" s="20">
        <v>0</v>
      </c>
      <c r="AC153" s="20">
        <v>-0.96933747034130313</v>
      </c>
      <c r="AD153" s="20">
        <v>0</v>
      </c>
      <c r="AE153" s="20">
        <v>0</v>
      </c>
      <c r="AF153" s="20"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v>0</v>
      </c>
      <c r="AQ153" s="20">
        <v>0</v>
      </c>
      <c r="AR153" s="20">
        <v>0</v>
      </c>
      <c r="AS153" s="20">
        <v>0</v>
      </c>
      <c r="AT153" s="20">
        <v>0</v>
      </c>
    </row>
    <row r="154" spans="1:46" x14ac:dyDescent="0.25">
      <c r="A154" s="19">
        <v>480</v>
      </c>
      <c r="B154" s="20">
        <v>2</v>
      </c>
      <c r="C154" s="20">
        <v>2</v>
      </c>
      <c r="D154" s="17" t="s">
        <v>503</v>
      </c>
      <c r="E154" s="18">
        <v>1978</v>
      </c>
      <c r="F154" s="32">
        <v>-255.67441860465115</v>
      </c>
      <c r="G154" s="32">
        <v>-95.370070778564212</v>
      </c>
      <c r="H154" s="32">
        <v>-204.21991911021235</v>
      </c>
      <c r="I154" s="32">
        <f t="shared" si="2"/>
        <v>43.915571284125406</v>
      </c>
      <c r="J154" s="20">
        <v>0</v>
      </c>
      <c r="K154" s="20">
        <v>0</v>
      </c>
      <c r="L154" s="20">
        <v>0</v>
      </c>
      <c r="M154" s="20">
        <v>3.5642062689585439</v>
      </c>
      <c r="N154" s="20">
        <v>1.2163801820020221</v>
      </c>
      <c r="O154" s="20">
        <v>0</v>
      </c>
      <c r="P154" s="20">
        <v>0</v>
      </c>
      <c r="Q154" s="20">
        <v>0</v>
      </c>
      <c r="R154" s="20">
        <v>8.279069767441861</v>
      </c>
      <c r="S154" s="20">
        <v>0</v>
      </c>
      <c r="T154" s="20">
        <v>0</v>
      </c>
      <c r="U154" s="20">
        <v>0</v>
      </c>
      <c r="V154" s="20">
        <v>0</v>
      </c>
      <c r="W154" s="20">
        <v>10.718402426693629</v>
      </c>
      <c r="X154" s="20">
        <v>0</v>
      </c>
      <c r="Y154" s="20">
        <v>0</v>
      </c>
      <c r="Z154" s="20">
        <v>0</v>
      </c>
      <c r="AA154" s="20">
        <v>10.068756319514661</v>
      </c>
      <c r="AB154" s="20">
        <v>0</v>
      </c>
      <c r="AC154" s="20">
        <v>10.068756319514661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</row>
    <row r="155" spans="1:46" x14ac:dyDescent="0.25">
      <c r="A155" s="19">
        <v>481</v>
      </c>
      <c r="B155" s="20">
        <v>2</v>
      </c>
      <c r="C155" s="20">
        <v>2</v>
      </c>
      <c r="D155" s="17" t="s">
        <v>504</v>
      </c>
      <c r="E155" s="18">
        <v>9642</v>
      </c>
      <c r="F155" s="32">
        <v>-231.58639286455093</v>
      </c>
      <c r="G155" s="32">
        <v>-95.370047707944408</v>
      </c>
      <c r="H155" s="32">
        <v>-204.21997510889858</v>
      </c>
      <c r="I155" s="32">
        <f t="shared" si="2"/>
        <v>68.003629952292073</v>
      </c>
      <c r="J155" s="20">
        <v>0</v>
      </c>
      <c r="K155" s="20">
        <v>0</v>
      </c>
      <c r="L155" s="20">
        <v>0</v>
      </c>
      <c r="M155" s="20">
        <v>3.5639908732628087</v>
      </c>
      <c r="N155" s="20">
        <v>1.3796930097490148</v>
      </c>
      <c r="O155" s="20">
        <v>0</v>
      </c>
      <c r="P155" s="20">
        <v>0</v>
      </c>
      <c r="Q155" s="20">
        <v>0</v>
      </c>
      <c r="R155" s="20">
        <v>11.158784484546775</v>
      </c>
      <c r="S155" s="20">
        <v>0</v>
      </c>
      <c r="T155" s="20">
        <v>0</v>
      </c>
      <c r="U155" s="20">
        <v>0</v>
      </c>
      <c r="V155" s="20">
        <v>0</v>
      </c>
      <c r="W155" s="20">
        <v>43.976975731176104</v>
      </c>
      <c r="X155" s="20">
        <v>0</v>
      </c>
      <c r="Y155" s="20">
        <v>3.5176311968471272</v>
      </c>
      <c r="Z155" s="20">
        <v>0</v>
      </c>
      <c r="AA155" s="20">
        <v>2.2032773283551133</v>
      </c>
      <c r="AB155" s="20">
        <v>0</v>
      </c>
      <c r="AC155" s="20">
        <v>2.2032773283551133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v>0</v>
      </c>
      <c r="AQ155" s="20">
        <v>0</v>
      </c>
      <c r="AR155" s="20">
        <v>0</v>
      </c>
      <c r="AS155" s="20">
        <v>0</v>
      </c>
      <c r="AT155" s="20">
        <v>0</v>
      </c>
    </row>
    <row r="156" spans="1:46" x14ac:dyDescent="0.25">
      <c r="A156" s="19">
        <v>483</v>
      </c>
      <c r="B156" s="20">
        <v>17</v>
      </c>
      <c r="C156" s="20">
        <v>17</v>
      </c>
      <c r="D156" s="17" t="s">
        <v>505</v>
      </c>
      <c r="E156" s="18">
        <v>1067</v>
      </c>
      <c r="F156" s="32">
        <v>-206.05810684161199</v>
      </c>
      <c r="G156" s="32">
        <v>-95.370196813495781</v>
      </c>
      <c r="H156" s="32">
        <v>-204.22024367385191</v>
      </c>
      <c r="I156" s="32">
        <f t="shared" si="2"/>
        <v>93.532333645735704</v>
      </c>
      <c r="J156" s="20">
        <v>0</v>
      </c>
      <c r="K156" s="20">
        <v>0</v>
      </c>
      <c r="L156" s="20">
        <v>0</v>
      </c>
      <c r="M156" s="20">
        <v>3.5641986879100283</v>
      </c>
      <c r="N156" s="20">
        <v>1.7244611059044048</v>
      </c>
      <c r="O156" s="20">
        <v>0</v>
      </c>
      <c r="P156" s="20">
        <v>0</v>
      </c>
      <c r="Q156" s="20">
        <v>0</v>
      </c>
      <c r="R156" s="20">
        <v>8.7638238050609178</v>
      </c>
      <c r="S156" s="20">
        <v>0</v>
      </c>
      <c r="T156" s="20">
        <v>0</v>
      </c>
      <c r="U156" s="20">
        <v>0</v>
      </c>
      <c r="V156" s="20">
        <v>0</v>
      </c>
      <c r="W156" s="20">
        <v>79.479850046860349</v>
      </c>
      <c r="X156" s="20">
        <v>0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0</v>
      </c>
      <c r="AS156" s="20">
        <v>0</v>
      </c>
      <c r="AT156" s="20">
        <v>0</v>
      </c>
    </row>
    <row r="157" spans="1:46" x14ac:dyDescent="0.25">
      <c r="A157" s="19">
        <v>484</v>
      </c>
      <c r="B157" s="20">
        <v>4</v>
      </c>
      <c r="C157" s="20">
        <v>4</v>
      </c>
      <c r="D157" s="17" t="s">
        <v>506</v>
      </c>
      <c r="E157" s="18">
        <v>2967</v>
      </c>
      <c r="F157" s="32">
        <v>95.964273677114932</v>
      </c>
      <c r="G157" s="32">
        <v>-95.370070778564212</v>
      </c>
      <c r="H157" s="32">
        <v>-204.2200876306033</v>
      </c>
      <c r="I157" s="32">
        <f t="shared" si="2"/>
        <v>395.55443208628242</v>
      </c>
      <c r="J157" s="20">
        <v>66.650151668351867</v>
      </c>
      <c r="K157" s="20">
        <v>0</v>
      </c>
      <c r="L157" s="20">
        <v>0</v>
      </c>
      <c r="M157" s="20">
        <v>3.5638692281766096</v>
      </c>
      <c r="N157" s="20">
        <v>1.0404448938321538</v>
      </c>
      <c r="O157" s="20">
        <v>248.80451634647793</v>
      </c>
      <c r="P157" s="20">
        <v>0</v>
      </c>
      <c r="Q157" s="20">
        <v>0</v>
      </c>
      <c r="R157" s="20">
        <v>3.1516683518705761</v>
      </c>
      <c r="S157" s="20">
        <v>0</v>
      </c>
      <c r="T157" s="20">
        <v>0</v>
      </c>
      <c r="U157" s="20">
        <v>0</v>
      </c>
      <c r="V157" s="20">
        <v>22.904617458712504</v>
      </c>
      <c r="W157" s="20">
        <v>21.437141894169194</v>
      </c>
      <c r="X157" s="20">
        <v>0</v>
      </c>
      <c r="Y157" s="20">
        <v>0</v>
      </c>
      <c r="Z157" s="20">
        <v>0</v>
      </c>
      <c r="AA157" s="20">
        <v>16.110212335692619</v>
      </c>
      <c r="AB157" s="20">
        <v>0</v>
      </c>
      <c r="AC157" s="20">
        <v>11.635321873946747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0</v>
      </c>
      <c r="AK157" s="20">
        <v>0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0.25648803505224133</v>
      </c>
      <c r="AT157" s="20">
        <v>0</v>
      </c>
    </row>
    <row r="158" spans="1:46" x14ac:dyDescent="0.25">
      <c r="A158" s="19">
        <v>489</v>
      </c>
      <c r="B158" s="20">
        <v>8</v>
      </c>
      <c r="C158" s="20">
        <v>8</v>
      </c>
      <c r="D158" s="17" t="s">
        <v>507</v>
      </c>
      <c r="E158" s="18">
        <v>1791</v>
      </c>
      <c r="F158" s="32">
        <v>-295.20770519262982</v>
      </c>
      <c r="G158" s="32">
        <v>-95.370184254606372</v>
      </c>
      <c r="H158" s="32">
        <v>-204.21998883305415</v>
      </c>
      <c r="I158" s="32">
        <f t="shared" si="2"/>
        <v>4.3824678950307145</v>
      </c>
      <c r="J158" s="20">
        <v>0</v>
      </c>
      <c r="K158" s="20">
        <v>0</v>
      </c>
      <c r="L158" s="20">
        <v>0</v>
      </c>
      <c r="M158" s="20">
        <v>3.5639307649357899</v>
      </c>
      <c r="N158" s="20">
        <v>0.81853713009491902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  <c r="AT158" s="20">
        <v>0</v>
      </c>
    </row>
    <row r="159" spans="1:46" x14ac:dyDescent="0.25">
      <c r="A159" s="19">
        <v>491</v>
      </c>
      <c r="B159" s="20">
        <v>10</v>
      </c>
      <c r="C159" s="20">
        <v>10</v>
      </c>
      <c r="D159" s="17" t="s">
        <v>508</v>
      </c>
      <c r="E159" s="18">
        <v>51980</v>
      </c>
      <c r="F159" s="32">
        <v>28.712100808003079</v>
      </c>
      <c r="G159" s="32">
        <v>-95.370007695267404</v>
      </c>
      <c r="H159" s="32">
        <v>-204.22000769526741</v>
      </c>
      <c r="I159" s="32">
        <f t="shared" si="2"/>
        <v>328.30211619853787</v>
      </c>
      <c r="J159" s="20">
        <v>14.741515967679877</v>
      </c>
      <c r="K159" s="20">
        <v>0</v>
      </c>
      <c r="L159" s="20">
        <v>0</v>
      </c>
      <c r="M159" s="20">
        <v>3.5640053866871875</v>
      </c>
      <c r="N159" s="20">
        <v>1.259619084263178</v>
      </c>
      <c r="O159" s="20">
        <v>110.04370911889188</v>
      </c>
      <c r="P159" s="20">
        <v>82.114467102731822</v>
      </c>
      <c r="Q159" s="20">
        <v>1.7733358984224701</v>
      </c>
      <c r="R159" s="20">
        <v>5.7147364370911893</v>
      </c>
      <c r="S159" s="20">
        <v>0</v>
      </c>
      <c r="T159" s="20">
        <v>0</v>
      </c>
      <c r="U159" s="20">
        <v>3.886110042323971E-2</v>
      </c>
      <c r="V159" s="20">
        <v>3.2684878799538284</v>
      </c>
      <c r="W159" s="20">
        <v>38.340150057714503</v>
      </c>
      <c r="X159" s="20">
        <v>0.94759522893420545</v>
      </c>
      <c r="Y159" s="20">
        <v>1.6609272797229704</v>
      </c>
      <c r="Z159" s="20">
        <v>0</v>
      </c>
      <c r="AA159" s="20">
        <v>13.410427087341285</v>
      </c>
      <c r="AB159" s="20">
        <v>21.535455944594073</v>
      </c>
      <c r="AC159" s="20">
        <v>10.856060023085803</v>
      </c>
      <c r="AD159" s="20">
        <v>-0.40430934974990379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6.6418430165448248</v>
      </c>
      <c r="AK159" s="20">
        <v>5.7526933435936902</v>
      </c>
      <c r="AL159" s="20">
        <v>1.669334359368988</v>
      </c>
      <c r="AM159" s="20">
        <v>0</v>
      </c>
      <c r="AN159" s="20">
        <v>0.67316275490573296</v>
      </c>
      <c r="AO159" s="20">
        <v>4.7000384763370526</v>
      </c>
      <c r="AP159" s="20">
        <v>0</v>
      </c>
      <c r="AQ159" s="20">
        <v>0</v>
      </c>
      <c r="AR159" s="20">
        <v>0</v>
      </c>
      <c r="AS159" s="20">
        <v>0</v>
      </c>
      <c r="AT159" s="20">
        <v>0</v>
      </c>
    </row>
    <row r="160" spans="1:46" x14ac:dyDescent="0.25">
      <c r="A160" s="19">
        <v>494</v>
      </c>
      <c r="B160" s="20">
        <v>17</v>
      </c>
      <c r="C160" s="20">
        <v>17</v>
      </c>
      <c r="D160" s="17" t="s">
        <v>509</v>
      </c>
      <c r="E160" s="18">
        <v>8882</v>
      </c>
      <c r="F160" s="32">
        <v>-26.88831344291826</v>
      </c>
      <c r="G160" s="32">
        <v>-95.369961720333265</v>
      </c>
      <c r="H160" s="32">
        <v>-204.2199954965098</v>
      </c>
      <c r="I160" s="32">
        <f t="shared" si="2"/>
        <v>272.70164377392479</v>
      </c>
      <c r="J160" s="20">
        <v>25.977932897995945</v>
      </c>
      <c r="K160" s="20">
        <v>0</v>
      </c>
      <c r="L160" s="20">
        <v>0</v>
      </c>
      <c r="M160" s="20">
        <v>3.5639495609097049</v>
      </c>
      <c r="N160" s="20">
        <v>1.6391578473316821</v>
      </c>
      <c r="O160" s="20">
        <v>170.88437288898896</v>
      </c>
      <c r="P160" s="20">
        <v>0</v>
      </c>
      <c r="Q160" s="20">
        <v>0</v>
      </c>
      <c r="R160" s="20">
        <v>5.2375591083089397</v>
      </c>
      <c r="S160" s="20">
        <v>0</v>
      </c>
      <c r="T160" s="20">
        <v>0</v>
      </c>
      <c r="U160" s="20">
        <v>0</v>
      </c>
      <c r="V160" s="20">
        <v>0</v>
      </c>
      <c r="W160" s="20">
        <v>59.674848007205583</v>
      </c>
      <c r="X160" s="20">
        <v>0</v>
      </c>
      <c r="Y160" s="20">
        <v>1.3886512046836299</v>
      </c>
      <c r="Z160" s="20">
        <v>0</v>
      </c>
      <c r="AA160" s="20">
        <v>2.8402386849808603</v>
      </c>
      <c r="AB160" s="20">
        <v>0</v>
      </c>
      <c r="AC160" s="20">
        <v>1.4949335735194775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  <c r="AT160" s="20">
        <v>0</v>
      </c>
    </row>
    <row r="161" spans="1:46" x14ac:dyDescent="0.25">
      <c r="A161" s="19">
        <v>495</v>
      </c>
      <c r="B161" s="20">
        <v>13</v>
      </c>
      <c r="C161" s="20">
        <v>13</v>
      </c>
      <c r="D161" s="17" t="s">
        <v>510</v>
      </c>
      <c r="E161" s="18">
        <v>1477</v>
      </c>
      <c r="F161" s="32">
        <v>-250.93500338524035</v>
      </c>
      <c r="G161" s="32">
        <v>-95.369668246445499</v>
      </c>
      <c r="H161" s="32">
        <v>-204.22004062288423</v>
      </c>
      <c r="I161" s="32">
        <f t="shared" si="2"/>
        <v>48.654705484089362</v>
      </c>
      <c r="J161" s="20">
        <v>0</v>
      </c>
      <c r="K161" s="20">
        <v>0</v>
      </c>
      <c r="L161" s="20">
        <v>0</v>
      </c>
      <c r="M161" s="20">
        <v>3.5639810426540284</v>
      </c>
      <c r="N161" s="20">
        <v>0.96817874069058907</v>
      </c>
      <c r="O161" s="20">
        <v>0</v>
      </c>
      <c r="P161" s="20">
        <v>0</v>
      </c>
      <c r="Q161" s="20">
        <v>0</v>
      </c>
      <c r="R161" s="20">
        <v>4.6255924170616112</v>
      </c>
      <c r="S161" s="20">
        <v>0</v>
      </c>
      <c r="T161" s="20">
        <v>0</v>
      </c>
      <c r="U161" s="20">
        <v>0</v>
      </c>
      <c r="V161" s="20">
        <v>0</v>
      </c>
      <c r="W161" s="20">
        <v>28.708869329722411</v>
      </c>
      <c r="X161" s="20">
        <v>0</v>
      </c>
      <c r="Y161" s="20">
        <v>0</v>
      </c>
      <c r="Z161" s="20">
        <v>0</v>
      </c>
      <c r="AA161" s="20">
        <v>5.3940419769803656</v>
      </c>
      <c r="AB161" s="20">
        <v>0</v>
      </c>
      <c r="AC161" s="20">
        <v>5.3940419769803656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</row>
    <row r="162" spans="1:46" x14ac:dyDescent="0.25">
      <c r="A162" s="19">
        <v>498</v>
      </c>
      <c r="B162" s="20">
        <v>19</v>
      </c>
      <c r="C162" s="20">
        <v>19</v>
      </c>
      <c r="D162" s="17" t="s">
        <v>511</v>
      </c>
      <c r="E162" s="18">
        <v>2281</v>
      </c>
      <c r="F162" s="32">
        <v>102.38623410784743</v>
      </c>
      <c r="G162" s="32">
        <v>-95.370013152126262</v>
      </c>
      <c r="H162" s="32">
        <v>-204.22007891275757</v>
      </c>
      <c r="I162" s="32">
        <f t="shared" si="2"/>
        <v>401.97632617273126</v>
      </c>
      <c r="J162" s="20">
        <v>23.713283647523017</v>
      </c>
      <c r="K162" s="20">
        <v>0</v>
      </c>
      <c r="L162" s="20">
        <v>0</v>
      </c>
      <c r="M162" s="20">
        <v>3.5637878123629987</v>
      </c>
      <c r="N162" s="20">
        <v>1.1424813678211312</v>
      </c>
      <c r="O162" s="20">
        <v>332.64050854888205</v>
      </c>
      <c r="P162" s="20">
        <v>4.8325295922840859</v>
      </c>
      <c r="Q162" s="20">
        <v>0</v>
      </c>
      <c r="R162" s="20">
        <v>8.1994739149495839</v>
      </c>
      <c r="S162" s="20">
        <v>0</v>
      </c>
      <c r="T162" s="20">
        <v>0</v>
      </c>
      <c r="U162" s="20">
        <v>0</v>
      </c>
      <c r="V162" s="20">
        <v>0</v>
      </c>
      <c r="W162" s="20">
        <v>27.884261288908373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0</v>
      </c>
      <c r="AK162" s="20"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0</v>
      </c>
      <c r="AS162" s="20">
        <v>0</v>
      </c>
      <c r="AT162" s="20">
        <v>0</v>
      </c>
    </row>
    <row r="163" spans="1:46" x14ac:dyDescent="0.25">
      <c r="A163" s="19">
        <v>499</v>
      </c>
      <c r="B163" s="20">
        <v>15</v>
      </c>
      <c r="C163" s="20">
        <v>15</v>
      </c>
      <c r="D163" s="17" t="s">
        <v>512</v>
      </c>
      <c r="E163" s="18">
        <v>19662</v>
      </c>
      <c r="F163" s="32">
        <v>-76.864662801342689</v>
      </c>
      <c r="G163" s="32">
        <v>-95.370003051571558</v>
      </c>
      <c r="H163" s="32">
        <v>-204.22001830942935</v>
      </c>
      <c r="I163" s="32">
        <f t="shared" si="2"/>
        <v>222.72535855965822</v>
      </c>
      <c r="J163" s="20">
        <v>20.741379310344829</v>
      </c>
      <c r="K163" s="20">
        <v>1.0988709185230394</v>
      </c>
      <c r="L163" s="20">
        <v>18.36023802258163</v>
      </c>
      <c r="M163" s="20">
        <v>3.563981283694436</v>
      </c>
      <c r="N163" s="20">
        <v>1.4072830841216559</v>
      </c>
      <c r="O163" s="20">
        <v>94.986979961346762</v>
      </c>
      <c r="P163" s="20">
        <v>0</v>
      </c>
      <c r="Q163" s="20">
        <v>0</v>
      </c>
      <c r="R163" s="20">
        <v>12.058285016783644</v>
      </c>
      <c r="S163" s="20">
        <v>0</v>
      </c>
      <c r="T163" s="20">
        <v>2.0476553758518969</v>
      </c>
      <c r="U163" s="20">
        <v>0</v>
      </c>
      <c r="V163" s="20">
        <v>39.747787610619469</v>
      </c>
      <c r="W163" s="20">
        <v>26.957176279117078</v>
      </c>
      <c r="X163" s="20">
        <v>0</v>
      </c>
      <c r="Y163" s="20">
        <v>0</v>
      </c>
      <c r="Z163" s="20">
        <v>0</v>
      </c>
      <c r="AA163" s="20">
        <v>2.7011494252873565</v>
      </c>
      <c r="AB163" s="20">
        <v>0</v>
      </c>
      <c r="AC163" s="20">
        <v>-0.94542772861356927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</row>
    <row r="164" spans="1:46" x14ac:dyDescent="0.25">
      <c r="A164" s="19">
        <v>500</v>
      </c>
      <c r="B164" s="20">
        <v>13</v>
      </c>
      <c r="C164" s="20">
        <v>13</v>
      </c>
      <c r="D164" s="17" t="s">
        <v>513</v>
      </c>
      <c r="E164" s="18">
        <v>10486</v>
      </c>
      <c r="F164" s="32">
        <v>-79.22391760442494</v>
      </c>
      <c r="G164" s="32">
        <v>-95.370017165744798</v>
      </c>
      <c r="H164" s="32">
        <v>-204.22000762921991</v>
      </c>
      <c r="I164" s="32">
        <f t="shared" si="2"/>
        <v>220.36610719053976</v>
      </c>
      <c r="J164" s="20">
        <v>0</v>
      </c>
      <c r="K164" s="20">
        <v>0</v>
      </c>
      <c r="L164" s="20">
        <v>0</v>
      </c>
      <c r="M164" s="20">
        <v>3.5639900820141142</v>
      </c>
      <c r="N164" s="20">
        <v>1.4649055884035858</v>
      </c>
      <c r="O164" s="20">
        <v>159.15220293724965</v>
      </c>
      <c r="P164" s="20">
        <v>0</v>
      </c>
      <c r="Q164" s="20">
        <v>0</v>
      </c>
      <c r="R164" s="20">
        <v>13.310604615678047</v>
      </c>
      <c r="S164" s="20">
        <v>0</v>
      </c>
      <c r="T164" s="20">
        <v>0</v>
      </c>
      <c r="U164" s="20">
        <v>0</v>
      </c>
      <c r="V164" s="20">
        <v>6.4808315849704368</v>
      </c>
      <c r="W164" s="20">
        <v>36.393572382223915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</row>
    <row r="165" spans="1:46" x14ac:dyDescent="0.25">
      <c r="A165" s="19">
        <v>503</v>
      </c>
      <c r="B165" s="20">
        <v>2</v>
      </c>
      <c r="C165" s="20">
        <v>2</v>
      </c>
      <c r="D165" s="17" t="s">
        <v>514</v>
      </c>
      <c r="E165" s="18">
        <v>7539</v>
      </c>
      <c r="F165" s="32">
        <v>-42.062475129327495</v>
      </c>
      <c r="G165" s="32">
        <v>-95.369942963257728</v>
      </c>
      <c r="H165" s="32">
        <v>-204.22005571030641</v>
      </c>
      <c r="I165" s="32">
        <f t="shared" si="2"/>
        <v>257.52752354423666</v>
      </c>
      <c r="J165" s="20">
        <v>0</v>
      </c>
      <c r="K165" s="20">
        <v>0</v>
      </c>
      <c r="L165" s="20">
        <v>0</v>
      </c>
      <c r="M165" s="20">
        <v>3.5640005305743467</v>
      </c>
      <c r="N165" s="20">
        <v>1.1611619578193395</v>
      </c>
      <c r="O165" s="20">
        <v>162.2931423265685</v>
      </c>
      <c r="P165" s="20">
        <v>0</v>
      </c>
      <c r="Q165" s="20">
        <v>0</v>
      </c>
      <c r="R165" s="20">
        <v>7.4463456691868952</v>
      </c>
      <c r="S165" s="20">
        <v>0</v>
      </c>
      <c r="T165" s="20">
        <v>0</v>
      </c>
      <c r="U165" s="20">
        <v>0</v>
      </c>
      <c r="V165" s="20">
        <v>9.0141928637750368</v>
      </c>
      <c r="W165" s="20">
        <v>64.68099217402839</v>
      </c>
      <c r="X165" s="20">
        <v>0</v>
      </c>
      <c r="Y165" s="20">
        <v>5.3168855285846925</v>
      </c>
      <c r="Z165" s="20">
        <v>0</v>
      </c>
      <c r="AA165" s="20">
        <v>2.4657116328425519</v>
      </c>
      <c r="AB165" s="20">
        <v>0</v>
      </c>
      <c r="AC165" s="20">
        <v>1.5850908608568777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</row>
    <row r="166" spans="1:46" x14ac:dyDescent="0.25">
      <c r="A166" s="19">
        <v>504</v>
      </c>
      <c r="B166" s="20">
        <v>1</v>
      </c>
      <c r="C166" s="20">
        <v>32</v>
      </c>
      <c r="D166" s="17" t="s">
        <v>515</v>
      </c>
      <c r="E166" s="18">
        <v>1764</v>
      </c>
      <c r="F166" s="32">
        <v>-239.95351473922904</v>
      </c>
      <c r="G166" s="32">
        <v>-95.370181405895693</v>
      </c>
      <c r="H166" s="32">
        <v>-204.21995464852608</v>
      </c>
      <c r="I166" s="32">
        <f t="shared" si="2"/>
        <v>59.636621315192741</v>
      </c>
      <c r="J166" s="20">
        <v>0</v>
      </c>
      <c r="K166" s="20">
        <v>0</v>
      </c>
      <c r="L166" s="20">
        <v>0</v>
      </c>
      <c r="M166" s="20">
        <v>3.5640589569160999</v>
      </c>
      <c r="N166" s="20">
        <v>1.0782312925170068</v>
      </c>
      <c r="O166" s="20">
        <v>0</v>
      </c>
      <c r="P166" s="20">
        <v>0</v>
      </c>
      <c r="Q166" s="20">
        <v>0</v>
      </c>
      <c r="R166" s="20">
        <v>4.6122448979591839</v>
      </c>
      <c r="S166" s="20">
        <v>0</v>
      </c>
      <c r="T166" s="20">
        <v>0</v>
      </c>
      <c r="U166" s="20">
        <v>0</v>
      </c>
      <c r="V166" s="20">
        <v>0</v>
      </c>
      <c r="W166" s="20">
        <v>24.037981859410429</v>
      </c>
      <c r="X166" s="20">
        <v>0</v>
      </c>
      <c r="Y166" s="20">
        <v>0</v>
      </c>
      <c r="Z166" s="20">
        <v>0</v>
      </c>
      <c r="AA166" s="20">
        <v>15.053854875283447</v>
      </c>
      <c r="AB166" s="20">
        <v>0</v>
      </c>
      <c r="AC166" s="20">
        <v>11.290249433106576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0</v>
      </c>
      <c r="AK166" s="20">
        <v>0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  <c r="AT166" s="20">
        <v>0</v>
      </c>
    </row>
    <row r="167" spans="1:46" x14ac:dyDescent="0.25">
      <c r="A167" s="19">
        <v>505</v>
      </c>
      <c r="B167" s="20">
        <v>1</v>
      </c>
      <c r="C167" s="20">
        <v>33</v>
      </c>
      <c r="D167" s="17" t="s">
        <v>516</v>
      </c>
      <c r="E167" s="18">
        <v>20912</v>
      </c>
      <c r="F167" s="32">
        <v>-114.36486228003061</v>
      </c>
      <c r="G167" s="32">
        <v>-95.369978959449114</v>
      </c>
      <c r="H167" s="32">
        <v>-204.22001721499618</v>
      </c>
      <c r="I167" s="32">
        <f t="shared" si="2"/>
        <v>185.22513389441468</v>
      </c>
      <c r="J167" s="20">
        <v>15.086027161438409</v>
      </c>
      <c r="K167" s="20">
        <v>0</v>
      </c>
      <c r="L167" s="20">
        <v>0</v>
      </c>
      <c r="M167" s="20">
        <v>3.5639824024483548</v>
      </c>
      <c r="N167" s="20">
        <v>1.4335309869931141</v>
      </c>
      <c r="O167" s="20">
        <v>91.700363427697013</v>
      </c>
      <c r="P167" s="20">
        <v>0</v>
      </c>
      <c r="Q167" s="20">
        <v>0</v>
      </c>
      <c r="R167" s="20">
        <v>4.8162299158377966</v>
      </c>
      <c r="S167" s="20">
        <v>0</v>
      </c>
      <c r="T167" s="20">
        <v>1.443955623565417</v>
      </c>
      <c r="U167" s="20">
        <v>0</v>
      </c>
      <c r="V167" s="20">
        <v>4.8745696250956385</v>
      </c>
      <c r="W167" s="20">
        <v>47.650200841622038</v>
      </c>
      <c r="X167" s="20">
        <v>0</v>
      </c>
      <c r="Y167" s="20">
        <v>2.2116966335118593</v>
      </c>
      <c r="Z167" s="20">
        <v>0</v>
      </c>
      <c r="AA167" s="20">
        <v>6.7937069625095639</v>
      </c>
      <c r="AB167" s="20">
        <v>0</v>
      </c>
      <c r="AC167" s="20">
        <v>5.6508703136954859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0</v>
      </c>
      <c r="AR167" s="20">
        <v>0</v>
      </c>
      <c r="AS167" s="20">
        <v>0</v>
      </c>
      <c r="AT167" s="20">
        <v>0</v>
      </c>
    </row>
    <row r="168" spans="1:46" x14ac:dyDescent="0.25">
      <c r="A168" s="19">
        <v>507</v>
      </c>
      <c r="B168" s="20">
        <v>10</v>
      </c>
      <c r="C168" s="20">
        <v>10</v>
      </c>
      <c r="D168" s="17" t="s">
        <v>517</v>
      </c>
      <c r="E168" s="18">
        <v>5564</v>
      </c>
      <c r="F168" s="32">
        <v>3.623292595255212</v>
      </c>
      <c r="G168" s="32">
        <v>-95.370057512580871</v>
      </c>
      <c r="H168" s="32">
        <v>-204.21998562185479</v>
      </c>
      <c r="I168" s="32">
        <f t="shared" si="2"/>
        <v>303.21333572969087</v>
      </c>
      <c r="J168" s="20">
        <v>31.036304816678648</v>
      </c>
      <c r="K168" s="20">
        <v>0.42774982027318476</v>
      </c>
      <c r="L168" s="20">
        <v>0</v>
      </c>
      <c r="M168" s="20">
        <v>3.563982746225737</v>
      </c>
      <c r="N168" s="20">
        <v>0.92163910855499642</v>
      </c>
      <c r="O168" s="20">
        <v>203.72375988497484</v>
      </c>
      <c r="P168" s="20">
        <v>0</v>
      </c>
      <c r="Q168" s="20">
        <v>0</v>
      </c>
      <c r="R168" s="20">
        <v>4.5999281092739039</v>
      </c>
      <c r="S168" s="20">
        <v>0</v>
      </c>
      <c r="T168" s="20">
        <v>0</v>
      </c>
      <c r="U168" s="20">
        <v>0</v>
      </c>
      <c r="V168" s="20">
        <v>12.213874910136592</v>
      </c>
      <c r="W168" s="20">
        <v>22.862688713156004</v>
      </c>
      <c r="X168" s="20">
        <v>0</v>
      </c>
      <c r="Y168" s="20">
        <v>0</v>
      </c>
      <c r="Z168" s="20">
        <v>0</v>
      </c>
      <c r="AA168" s="20">
        <v>11.931703810208482</v>
      </c>
      <c r="AB168" s="20">
        <v>0</v>
      </c>
      <c r="AC168" s="20">
        <v>11.931703810208482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</row>
    <row r="169" spans="1:46" x14ac:dyDescent="0.25">
      <c r="A169" s="19">
        <v>508</v>
      </c>
      <c r="B169" s="20">
        <v>6</v>
      </c>
      <c r="C169" s="20">
        <v>6</v>
      </c>
      <c r="D169" s="17" t="s">
        <v>518</v>
      </c>
      <c r="E169" s="18">
        <v>9360</v>
      </c>
      <c r="F169" s="32">
        <v>-78.932371794871798</v>
      </c>
      <c r="G169" s="32">
        <v>-95.369978632478634</v>
      </c>
      <c r="H169" s="32">
        <v>-204.21997863247864</v>
      </c>
      <c r="I169" s="32">
        <f t="shared" si="2"/>
        <v>220.65758547008548</v>
      </c>
      <c r="J169" s="20">
        <v>17.771153846153847</v>
      </c>
      <c r="K169" s="20">
        <v>1.2914529914529915</v>
      </c>
      <c r="L169" s="20">
        <v>0</v>
      </c>
      <c r="M169" s="20">
        <v>3.5639957264957265</v>
      </c>
      <c r="N169" s="20">
        <v>0.9490384615384615</v>
      </c>
      <c r="O169" s="20">
        <v>131.37542735042734</v>
      </c>
      <c r="P169" s="20">
        <v>0</v>
      </c>
      <c r="Q169" s="20">
        <v>0</v>
      </c>
      <c r="R169" s="20">
        <v>5.9660256410256407</v>
      </c>
      <c r="S169" s="20">
        <v>0</v>
      </c>
      <c r="T169" s="20">
        <v>0</v>
      </c>
      <c r="U169" s="20">
        <v>0</v>
      </c>
      <c r="V169" s="20">
        <v>3.6302350427350429</v>
      </c>
      <c r="W169" s="20">
        <v>31.711324786324788</v>
      </c>
      <c r="X169" s="20">
        <v>0</v>
      </c>
      <c r="Y169" s="20">
        <v>0</v>
      </c>
      <c r="Z169" s="20">
        <v>0</v>
      </c>
      <c r="AA169" s="20">
        <v>15.745833333333334</v>
      </c>
      <c r="AB169" s="20">
        <v>0</v>
      </c>
      <c r="AC169" s="20">
        <v>8.6530982905982903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</row>
    <row r="170" spans="1:46" x14ac:dyDescent="0.25">
      <c r="A170" s="19">
        <v>529</v>
      </c>
      <c r="B170" s="20">
        <v>2</v>
      </c>
      <c r="C170" s="20">
        <v>2</v>
      </c>
      <c r="D170" s="17" t="s">
        <v>519</v>
      </c>
      <c r="E170" s="18">
        <v>19850</v>
      </c>
      <c r="F170" s="32">
        <v>-54.054659949622163</v>
      </c>
      <c r="G170" s="32">
        <v>-95.37002518891687</v>
      </c>
      <c r="H170" s="32">
        <v>-204.22</v>
      </c>
      <c r="I170" s="32">
        <f t="shared" si="2"/>
        <v>245.53536523929472</v>
      </c>
      <c r="J170" s="20">
        <v>14.652292191435768</v>
      </c>
      <c r="K170" s="20">
        <v>0</v>
      </c>
      <c r="L170" s="20">
        <v>16.387959697732999</v>
      </c>
      <c r="M170" s="20">
        <v>3.5639798488664987</v>
      </c>
      <c r="N170" s="20">
        <v>1.1401007556675062</v>
      </c>
      <c r="O170" s="20">
        <v>118.83727959697733</v>
      </c>
      <c r="P170" s="20">
        <v>0</v>
      </c>
      <c r="Q170" s="20">
        <v>0</v>
      </c>
      <c r="R170" s="20">
        <v>12.657078085642317</v>
      </c>
      <c r="S170" s="20">
        <v>0</v>
      </c>
      <c r="T170" s="20">
        <v>0.50705289672544085</v>
      </c>
      <c r="U170" s="20">
        <v>0</v>
      </c>
      <c r="V170" s="20">
        <v>5.1353652392947104</v>
      </c>
      <c r="W170" s="20">
        <v>46.995314861460955</v>
      </c>
      <c r="X170" s="20">
        <v>0</v>
      </c>
      <c r="Y170" s="20">
        <v>1.5533501259445843</v>
      </c>
      <c r="Z170" s="20">
        <v>0</v>
      </c>
      <c r="AA170" s="20">
        <v>10.167254408060453</v>
      </c>
      <c r="AB170" s="20">
        <v>0</v>
      </c>
      <c r="AC170" s="20">
        <v>9.4983375314861469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4.4400000000000004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0</v>
      </c>
      <c r="AT170" s="20">
        <v>0</v>
      </c>
    </row>
    <row r="171" spans="1:46" x14ac:dyDescent="0.25">
      <c r="A171" s="19">
        <v>531</v>
      </c>
      <c r="B171" s="20">
        <v>4</v>
      </c>
      <c r="C171" s="20">
        <v>4</v>
      </c>
      <c r="D171" s="17" t="s">
        <v>520</v>
      </c>
      <c r="E171" s="18">
        <v>5072</v>
      </c>
      <c r="F171" s="32">
        <v>-59.053627760252368</v>
      </c>
      <c r="G171" s="32">
        <v>-95.370070977917976</v>
      </c>
      <c r="H171" s="32">
        <v>-204.22003154574134</v>
      </c>
      <c r="I171" s="32">
        <f t="shared" si="2"/>
        <v>240.53647476340694</v>
      </c>
      <c r="J171" s="20">
        <v>0</v>
      </c>
      <c r="K171" s="20">
        <v>0</v>
      </c>
      <c r="L171" s="20">
        <v>0</v>
      </c>
      <c r="M171" s="20">
        <v>3.564077287066246</v>
      </c>
      <c r="N171" s="20">
        <v>1.1602917981072556</v>
      </c>
      <c r="O171" s="20">
        <v>183.57787854889591</v>
      </c>
      <c r="P171" s="20">
        <v>0</v>
      </c>
      <c r="Q171" s="20">
        <v>0</v>
      </c>
      <c r="R171" s="20">
        <v>1.8349763406940063</v>
      </c>
      <c r="S171" s="20">
        <v>0</v>
      </c>
      <c r="T171" s="20">
        <v>0</v>
      </c>
      <c r="U171" s="20">
        <v>0</v>
      </c>
      <c r="V171" s="20">
        <v>6.6993296529968456</v>
      </c>
      <c r="W171" s="20">
        <v>37.620662460567821</v>
      </c>
      <c r="X171" s="20">
        <v>0</v>
      </c>
      <c r="Y171" s="20">
        <v>6.0792586750788642</v>
      </c>
      <c r="Z171" s="20">
        <v>0</v>
      </c>
      <c r="AA171" s="20">
        <v>0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0</v>
      </c>
      <c r="AS171" s="20">
        <v>0</v>
      </c>
      <c r="AT171" s="20">
        <v>0</v>
      </c>
    </row>
    <row r="172" spans="1:46" x14ac:dyDescent="0.25">
      <c r="A172" s="19">
        <v>535</v>
      </c>
      <c r="B172" s="20">
        <v>17</v>
      </c>
      <c r="C172" s="20">
        <v>17</v>
      </c>
      <c r="D172" s="17" t="s">
        <v>521</v>
      </c>
      <c r="E172" s="18">
        <v>10419</v>
      </c>
      <c r="F172" s="32">
        <v>-71.299548901046165</v>
      </c>
      <c r="G172" s="32">
        <v>-95.369997120644982</v>
      </c>
      <c r="H172" s="32">
        <v>-204.21998272386986</v>
      </c>
      <c r="I172" s="32">
        <f t="shared" si="2"/>
        <v>228.29043094346866</v>
      </c>
      <c r="J172" s="20">
        <v>0</v>
      </c>
      <c r="K172" s="20">
        <v>0</v>
      </c>
      <c r="L172" s="20">
        <v>0</v>
      </c>
      <c r="M172" s="20">
        <v>3.5639696707937421</v>
      </c>
      <c r="N172" s="20">
        <v>1.6697379786927729</v>
      </c>
      <c r="O172" s="20">
        <v>138.45685766388328</v>
      </c>
      <c r="P172" s="20">
        <v>0</v>
      </c>
      <c r="Q172" s="20">
        <v>0</v>
      </c>
      <c r="R172" s="20">
        <v>2.7082253575199156</v>
      </c>
      <c r="S172" s="20">
        <v>0</v>
      </c>
      <c r="T172" s="20">
        <v>2.8981668106344181</v>
      </c>
      <c r="U172" s="20">
        <v>0</v>
      </c>
      <c r="V172" s="20">
        <v>0</v>
      </c>
      <c r="W172" s="20">
        <v>65.115750071983882</v>
      </c>
      <c r="X172" s="20">
        <v>0</v>
      </c>
      <c r="Y172" s="20">
        <v>2.6634033976389291</v>
      </c>
      <c r="Z172" s="20">
        <v>0</v>
      </c>
      <c r="AA172" s="20">
        <v>5.6071599961608598</v>
      </c>
      <c r="AB172" s="20">
        <v>0</v>
      </c>
      <c r="AC172" s="20">
        <v>5.6071599961608598</v>
      </c>
      <c r="AD172" s="20">
        <v>0</v>
      </c>
      <c r="AE172" s="20">
        <v>0</v>
      </c>
      <c r="AF172" s="20">
        <v>0</v>
      </c>
      <c r="AG172" s="20">
        <v>0</v>
      </c>
      <c r="AH172" s="20">
        <v>0</v>
      </c>
      <c r="AI172" s="20">
        <v>0</v>
      </c>
      <c r="AJ172" s="20">
        <v>0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0</v>
      </c>
      <c r="AR172" s="20">
        <v>0</v>
      </c>
      <c r="AS172" s="20">
        <v>0</v>
      </c>
      <c r="AT172" s="20">
        <v>0</v>
      </c>
    </row>
    <row r="173" spans="1:46" x14ac:dyDescent="0.25">
      <c r="A173" s="19">
        <v>536</v>
      </c>
      <c r="B173" s="20">
        <v>6</v>
      </c>
      <c r="C173" s="20">
        <v>6</v>
      </c>
      <c r="D173" s="17" t="s">
        <v>522</v>
      </c>
      <c r="E173" s="18">
        <v>35346</v>
      </c>
      <c r="F173" s="32">
        <v>-62.25363548916426</v>
      </c>
      <c r="G173" s="32">
        <v>-95.369999434165109</v>
      </c>
      <c r="H173" s="32">
        <v>-204.21999660499065</v>
      </c>
      <c r="I173" s="32">
        <f t="shared" si="2"/>
        <v>237.3363605499915</v>
      </c>
      <c r="J173" s="20">
        <v>50.602614157188931</v>
      </c>
      <c r="K173" s="20">
        <v>0</v>
      </c>
      <c r="L173" s="20">
        <v>0</v>
      </c>
      <c r="M173" s="20">
        <v>3.5639959259887966</v>
      </c>
      <c r="N173" s="20">
        <v>1.4064674927856051</v>
      </c>
      <c r="O173" s="20">
        <v>102.14055338652182</v>
      </c>
      <c r="P173" s="20">
        <v>0</v>
      </c>
      <c r="Q173" s="20">
        <v>0</v>
      </c>
      <c r="R173" s="20">
        <v>8.8707916030102414</v>
      </c>
      <c r="S173" s="20">
        <v>0</v>
      </c>
      <c r="T173" s="20">
        <v>0</v>
      </c>
      <c r="U173" s="20">
        <v>0</v>
      </c>
      <c r="V173" s="20">
        <v>17.303938210830079</v>
      </c>
      <c r="W173" s="20">
        <v>40.787868499971708</v>
      </c>
      <c r="X173" s="20">
        <v>0</v>
      </c>
      <c r="Y173" s="20">
        <v>2.442567758728003</v>
      </c>
      <c r="Z173" s="20">
        <v>0</v>
      </c>
      <c r="AA173" s="20">
        <v>5.1087817574831664</v>
      </c>
      <c r="AB173" s="20">
        <v>0</v>
      </c>
      <c r="AC173" s="20">
        <v>5.1087817574831664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</row>
    <row r="174" spans="1:46" x14ac:dyDescent="0.25">
      <c r="A174" s="19">
        <v>538</v>
      </c>
      <c r="B174" s="20">
        <v>2</v>
      </c>
      <c r="C174" s="20">
        <v>2</v>
      </c>
      <c r="D174" s="17" t="s">
        <v>523</v>
      </c>
      <c r="E174" s="18">
        <v>4644</v>
      </c>
      <c r="F174" s="32">
        <v>228.03940568475451</v>
      </c>
      <c r="G174" s="32">
        <v>-95.369939707149015</v>
      </c>
      <c r="H174" s="32">
        <v>-204.22006890611542</v>
      </c>
      <c r="I174" s="32">
        <f t="shared" si="2"/>
        <v>527.6294142980189</v>
      </c>
      <c r="J174" s="20">
        <v>0</v>
      </c>
      <c r="K174" s="20">
        <v>0</v>
      </c>
      <c r="L174" s="20">
        <v>0</v>
      </c>
      <c r="M174" s="20">
        <v>3.5639534883720931</v>
      </c>
      <c r="N174" s="20">
        <v>1.3602497846683894</v>
      </c>
      <c r="O174" s="20">
        <v>345.26873385012919</v>
      </c>
      <c r="P174" s="20">
        <v>0</v>
      </c>
      <c r="Q174" s="20">
        <v>0</v>
      </c>
      <c r="R174" s="20">
        <v>13.62962962962963</v>
      </c>
      <c r="S174" s="20">
        <v>0</v>
      </c>
      <c r="T174" s="20">
        <v>2.1673126614987082</v>
      </c>
      <c r="U174" s="20">
        <v>0</v>
      </c>
      <c r="V174" s="20">
        <v>0</v>
      </c>
      <c r="W174" s="20">
        <v>91.306201550387598</v>
      </c>
      <c r="X174" s="20">
        <v>0</v>
      </c>
      <c r="Y174" s="20">
        <v>0</v>
      </c>
      <c r="Z174" s="20">
        <v>0</v>
      </c>
      <c r="AA174" s="20">
        <v>35.166666666666664</v>
      </c>
      <c r="AB174" s="20">
        <v>0</v>
      </c>
      <c r="AC174" s="20">
        <v>35.166666666666664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</row>
    <row r="175" spans="1:46" x14ac:dyDescent="0.25">
      <c r="A175" s="19">
        <v>541</v>
      </c>
      <c r="B175" s="20">
        <v>12</v>
      </c>
      <c r="C175" s="20">
        <v>12</v>
      </c>
      <c r="D175" s="17" t="s">
        <v>524</v>
      </c>
      <c r="E175" s="18">
        <v>9243</v>
      </c>
      <c r="F175" s="32">
        <v>-64.026506545493888</v>
      </c>
      <c r="G175" s="32">
        <v>-95.370009737098343</v>
      </c>
      <c r="H175" s="32">
        <v>-204.21995023260845</v>
      </c>
      <c r="I175" s="32">
        <f t="shared" si="2"/>
        <v>235.56345342421292</v>
      </c>
      <c r="J175" s="20">
        <v>17.532511089473115</v>
      </c>
      <c r="K175" s="20">
        <v>0.88553499945905012</v>
      </c>
      <c r="L175" s="20">
        <v>0</v>
      </c>
      <c r="M175" s="20">
        <v>3.5639943741209565</v>
      </c>
      <c r="N175" s="20">
        <v>0.95823866709942662</v>
      </c>
      <c r="O175" s="20">
        <v>122.37628475603159</v>
      </c>
      <c r="P175" s="20">
        <v>0.82170291031050524</v>
      </c>
      <c r="Q175" s="20">
        <v>0</v>
      </c>
      <c r="R175" s="20">
        <v>3.0351617440225036</v>
      </c>
      <c r="S175" s="20">
        <v>0</v>
      </c>
      <c r="T175" s="20">
        <v>0</v>
      </c>
      <c r="U175" s="20">
        <v>0</v>
      </c>
      <c r="V175" s="20">
        <v>3.6761873850481446</v>
      </c>
      <c r="W175" s="20">
        <v>43.581629341123012</v>
      </c>
      <c r="X175" s="20">
        <v>0</v>
      </c>
      <c r="Y175" s="20">
        <v>0</v>
      </c>
      <c r="Z175" s="20">
        <v>0</v>
      </c>
      <c r="AA175" s="20">
        <v>17.381694255111977</v>
      </c>
      <c r="AB175" s="20">
        <v>0</v>
      </c>
      <c r="AC175" s="20">
        <v>14.939629990262901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0</v>
      </c>
      <c r="AK175" s="20">
        <v>6.8108839121497349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  <c r="AT175" s="20">
        <v>0</v>
      </c>
    </row>
    <row r="176" spans="1:46" x14ac:dyDescent="0.25">
      <c r="A176" s="19">
        <v>543</v>
      </c>
      <c r="B176" s="20">
        <v>1</v>
      </c>
      <c r="C176" s="20">
        <v>33</v>
      </c>
      <c r="D176" s="17" t="s">
        <v>525</v>
      </c>
      <c r="E176" s="18">
        <v>44458</v>
      </c>
      <c r="F176" s="32">
        <v>-185.32678033199875</v>
      </c>
      <c r="G176" s="32">
        <v>-95.369989653155784</v>
      </c>
      <c r="H176" s="32">
        <v>-204.22000539835349</v>
      </c>
      <c r="I176" s="32">
        <f t="shared" si="2"/>
        <v>114.26321471951053</v>
      </c>
      <c r="J176" s="20">
        <v>0</v>
      </c>
      <c r="K176" s="20">
        <v>0</v>
      </c>
      <c r="L176" s="20">
        <v>0</v>
      </c>
      <c r="M176" s="20">
        <v>3.563992982140447</v>
      </c>
      <c r="N176" s="20">
        <v>1.5022943002384272</v>
      </c>
      <c r="O176" s="20">
        <v>59.386162220522742</v>
      </c>
      <c r="P176" s="20">
        <v>0</v>
      </c>
      <c r="Q176" s="20">
        <v>0</v>
      </c>
      <c r="R176" s="20">
        <v>5.5005848216294027</v>
      </c>
      <c r="S176" s="20">
        <v>0</v>
      </c>
      <c r="T176" s="20">
        <v>0.22639344999775068</v>
      </c>
      <c r="U176" s="20">
        <v>0</v>
      </c>
      <c r="V176" s="20">
        <v>9.1715776688110129</v>
      </c>
      <c r="W176" s="20">
        <v>28.613005533312339</v>
      </c>
      <c r="X176" s="20">
        <v>0</v>
      </c>
      <c r="Y176" s="20">
        <v>1.2483917405191416</v>
      </c>
      <c r="Z176" s="20">
        <v>0</v>
      </c>
      <c r="AA176" s="20">
        <v>3.5838544244005579</v>
      </c>
      <c r="AB176" s="20">
        <v>0</v>
      </c>
      <c r="AC176" s="20">
        <v>-0.65704710063430649</v>
      </c>
      <c r="AD176" s="20">
        <v>0</v>
      </c>
      <c r="AE176" s="20">
        <v>0</v>
      </c>
      <c r="AF176" s="20"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v>2.1240046785730353</v>
      </c>
      <c r="AL176" s="20">
        <v>0</v>
      </c>
      <c r="AM176" s="20">
        <v>0</v>
      </c>
      <c r="AN176" s="20">
        <v>0</v>
      </c>
      <c r="AO176" s="20">
        <v>0</v>
      </c>
      <c r="AP176" s="20">
        <v>0</v>
      </c>
      <c r="AQ176" s="20">
        <v>0</v>
      </c>
      <c r="AR176" s="20">
        <v>0</v>
      </c>
      <c r="AS176" s="20">
        <v>0</v>
      </c>
      <c r="AT176" s="20">
        <v>0</v>
      </c>
    </row>
    <row r="177" spans="1:46" x14ac:dyDescent="0.25">
      <c r="A177" s="19">
        <v>545</v>
      </c>
      <c r="B177" s="20">
        <v>15</v>
      </c>
      <c r="C177" s="20">
        <v>15</v>
      </c>
      <c r="D177" s="17" t="s">
        <v>526</v>
      </c>
      <c r="E177" s="18">
        <v>9584</v>
      </c>
      <c r="F177" s="32">
        <v>32.897015859766277</v>
      </c>
      <c r="G177" s="32">
        <v>-95.369991652754592</v>
      </c>
      <c r="H177" s="32">
        <v>-204.21994991652755</v>
      </c>
      <c r="I177" s="32">
        <f t="shared" si="2"/>
        <v>332.4869574290484</v>
      </c>
      <c r="J177" s="20">
        <v>31.400146076794659</v>
      </c>
      <c r="K177" s="20">
        <v>0</v>
      </c>
      <c r="L177" s="20">
        <v>36.412875626043409</v>
      </c>
      <c r="M177" s="20">
        <v>3.5639607679465777</v>
      </c>
      <c r="N177" s="20">
        <v>1.246661101836394</v>
      </c>
      <c r="O177" s="20">
        <v>109.98414023372287</v>
      </c>
      <c r="P177" s="20">
        <v>0</v>
      </c>
      <c r="Q177" s="20">
        <v>0</v>
      </c>
      <c r="R177" s="20">
        <v>6.8332637729549246</v>
      </c>
      <c r="S177" s="20">
        <v>0</v>
      </c>
      <c r="T177" s="20">
        <v>2.1004799666110183</v>
      </c>
      <c r="U177" s="20">
        <v>0</v>
      </c>
      <c r="V177" s="20">
        <v>14.181656928213689</v>
      </c>
      <c r="W177" s="20">
        <v>33.182282971619365</v>
      </c>
      <c r="X177" s="20">
        <v>0</v>
      </c>
      <c r="Y177" s="20">
        <v>0</v>
      </c>
      <c r="Z177" s="20">
        <v>0</v>
      </c>
      <c r="AA177" s="20">
        <v>44.886686143572618</v>
      </c>
      <c r="AB177" s="20">
        <v>0</v>
      </c>
      <c r="AC177" s="20">
        <v>6.0956803005008346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20.731114357262104</v>
      </c>
      <c r="AP177" s="20">
        <v>17.089732888146912</v>
      </c>
      <c r="AQ177" s="20">
        <v>4.6558848080133552</v>
      </c>
      <c r="AR177" s="20">
        <v>0.1223914858096828</v>
      </c>
      <c r="AS177" s="20">
        <v>0</v>
      </c>
      <c r="AT177" s="20">
        <v>0</v>
      </c>
    </row>
    <row r="178" spans="1:46" x14ac:dyDescent="0.25">
      <c r="A178" s="19">
        <v>560</v>
      </c>
      <c r="B178" s="20">
        <v>7</v>
      </c>
      <c r="C178" s="20">
        <v>7</v>
      </c>
      <c r="D178" s="17" t="s">
        <v>527</v>
      </c>
      <c r="E178" s="18">
        <v>15735</v>
      </c>
      <c r="F178" s="32">
        <v>-114.1675881792183</v>
      </c>
      <c r="G178" s="32">
        <v>-95.370003177629485</v>
      </c>
      <c r="H178" s="32">
        <v>-204.22001906577694</v>
      </c>
      <c r="I178" s="32">
        <f t="shared" si="2"/>
        <v>185.42243406418811</v>
      </c>
      <c r="J178" s="20">
        <v>0</v>
      </c>
      <c r="K178" s="20">
        <v>0</v>
      </c>
      <c r="L178" s="20">
        <v>0</v>
      </c>
      <c r="M178" s="20">
        <v>3.5640292341912931</v>
      </c>
      <c r="N178" s="20">
        <v>1.232729583730537</v>
      </c>
      <c r="O178" s="20">
        <v>93.347823323800441</v>
      </c>
      <c r="P178" s="20">
        <v>0.39262789958690819</v>
      </c>
      <c r="Q178" s="20">
        <v>0</v>
      </c>
      <c r="R178" s="20">
        <v>6.5534159517000319</v>
      </c>
      <c r="S178" s="20">
        <v>0</v>
      </c>
      <c r="T178" s="20">
        <v>0</v>
      </c>
      <c r="U178" s="20">
        <v>0</v>
      </c>
      <c r="V178" s="20">
        <v>6.4783603431839847</v>
      </c>
      <c r="W178" s="20">
        <v>41.76930409914204</v>
      </c>
      <c r="X178" s="20">
        <v>0</v>
      </c>
      <c r="Y178" s="20">
        <v>1.959580552907531</v>
      </c>
      <c r="Z178" s="20">
        <v>0</v>
      </c>
      <c r="AA178" s="20">
        <v>29.533905306641245</v>
      </c>
      <c r="AB178" s="20">
        <v>0</v>
      </c>
      <c r="AC178" s="20">
        <v>0.59065776930409919</v>
      </c>
      <c r="AD178" s="20">
        <v>0</v>
      </c>
      <c r="AE178" s="20">
        <v>0</v>
      </c>
      <c r="AF178" s="20"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</row>
    <row r="179" spans="1:46" x14ac:dyDescent="0.25">
      <c r="A179" s="19">
        <v>561</v>
      </c>
      <c r="B179" s="20">
        <v>2</v>
      </c>
      <c r="C179" s="20">
        <v>2</v>
      </c>
      <c r="D179" s="17" t="s">
        <v>528</v>
      </c>
      <c r="E179" s="18">
        <v>1317</v>
      </c>
      <c r="F179" s="32">
        <v>-211.48291571753987</v>
      </c>
      <c r="G179" s="32">
        <v>-95.369779802581618</v>
      </c>
      <c r="H179" s="32">
        <v>-204.22019741837511</v>
      </c>
      <c r="I179" s="32">
        <f t="shared" si="2"/>
        <v>88.107061503416858</v>
      </c>
      <c r="J179" s="20">
        <v>0</v>
      </c>
      <c r="K179" s="20">
        <v>0</v>
      </c>
      <c r="L179" s="20">
        <v>0</v>
      </c>
      <c r="M179" s="20">
        <v>3.5641609719058467</v>
      </c>
      <c r="N179" s="20">
        <v>1.2854973424449507</v>
      </c>
      <c r="O179" s="20">
        <v>0</v>
      </c>
      <c r="P179" s="20">
        <v>0</v>
      </c>
      <c r="Q179" s="20">
        <v>0</v>
      </c>
      <c r="R179" s="20">
        <v>7.1457858769931661</v>
      </c>
      <c r="S179" s="20">
        <v>0</v>
      </c>
      <c r="T179" s="20">
        <v>0</v>
      </c>
      <c r="U179" s="20">
        <v>0</v>
      </c>
      <c r="V179" s="20">
        <v>25.80030372057707</v>
      </c>
      <c r="W179" s="20">
        <v>48.294608959757021</v>
      </c>
      <c r="X179" s="20">
        <v>0</v>
      </c>
      <c r="Y179" s="20">
        <v>0</v>
      </c>
      <c r="Z179" s="20">
        <v>0</v>
      </c>
      <c r="AA179" s="20">
        <v>1.0083523158694001</v>
      </c>
      <c r="AB179" s="20">
        <v>0</v>
      </c>
      <c r="AC179" s="20">
        <v>1.0083523158694001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0</v>
      </c>
      <c r="AK179" s="20"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  <c r="AT179" s="20">
        <v>0</v>
      </c>
    </row>
    <row r="180" spans="1:46" x14ac:dyDescent="0.25">
      <c r="A180" s="19">
        <v>562</v>
      </c>
      <c r="B180" s="20">
        <v>6</v>
      </c>
      <c r="C180" s="20">
        <v>6</v>
      </c>
      <c r="D180" s="17" t="s">
        <v>529</v>
      </c>
      <c r="E180" s="18">
        <v>8935</v>
      </c>
      <c r="F180" s="32">
        <v>-45.196642417459429</v>
      </c>
      <c r="G180" s="32">
        <v>-95.370005595970895</v>
      </c>
      <c r="H180" s="32">
        <v>-204.2200335758254</v>
      </c>
      <c r="I180" s="32">
        <f t="shared" si="2"/>
        <v>254.39339675433686</v>
      </c>
      <c r="J180" s="20">
        <v>34.980302182428652</v>
      </c>
      <c r="K180" s="20">
        <v>0</v>
      </c>
      <c r="L180" s="20">
        <v>0</v>
      </c>
      <c r="M180" s="20">
        <v>3.5639619473978734</v>
      </c>
      <c r="N180" s="20">
        <v>1.0954672635702294</v>
      </c>
      <c r="O180" s="20">
        <v>142.75668718522664</v>
      </c>
      <c r="P180" s="20">
        <v>0</v>
      </c>
      <c r="Q180" s="20">
        <v>0</v>
      </c>
      <c r="R180" s="20">
        <v>4.1881365416899836</v>
      </c>
      <c r="S180" s="20">
        <v>0</v>
      </c>
      <c r="T180" s="20">
        <v>0</v>
      </c>
      <c r="U180" s="20">
        <v>0</v>
      </c>
      <c r="V180" s="20">
        <v>30.423391158365977</v>
      </c>
      <c r="W180" s="20">
        <v>30.846894236149971</v>
      </c>
      <c r="X180" s="20">
        <v>0</v>
      </c>
      <c r="Y180" s="20">
        <v>0</v>
      </c>
      <c r="Z180" s="20">
        <v>0</v>
      </c>
      <c r="AA180" s="20">
        <v>3.2692781197537775</v>
      </c>
      <c r="AB180" s="20">
        <v>0</v>
      </c>
      <c r="AC180" s="20">
        <v>3.2692781197537775</v>
      </c>
      <c r="AD180" s="20">
        <v>0</v>
      </c>
      <c r="AE180" s="20">
        <v>0</v>
      </c>
      <c r="AF180" s="20">
        <v>0</v>
      </c>
      <c r="AG180" s="20">
        <v>0</v>
      </c>
      <c r="AH180" s="20">
        <v>0</v>
      </c>
      <c r="AI180" s="20">
        <v>0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</row>
    <row r="181" spans="1:46" x14ac:dyDescent="0.25">
      <c r="A181" s="19">
        <v>563</v>
      </c>
      <c r="B181" s="20">
        <v>17</v>
      </c>
      <c r="C181" s="20">
        <v>17</v>
      </c>
      <c r="D181" s="17" t="s">
        <v>530</v>
      </c>
      <c r="E181" s="18">
        <v>7025</v>
      </c>
      <c r="F181" s="32">
        <v>-47.092526690391459</v>
      </c>
      <c r="G181" s="32">
        <v>-95.369964412811385</v>
      </c>
      <c r="H181" s="32">
        <v>-204.22007117437721</v>
      </c>
      <c r="I181" s="32">
        <f t="shared" si="2"/>
        <v>252.49750889679714</v>
      </c>
      <c r="J181" s="20">
        <v>0</v>
      </c>
      <c r="K181" s="20">
        <v>0</v>
      </c>
      <c r="L181" s="20">
        <v>0</v>
      </c>
      <c r="M181" s="20">
        <v>3.563985765124555</v>
      </c>
      <c r="N181" s="20">
        <v>1.3780782918149466</v>
      </c>
      <c r="O181" s="20">
        <v>163.62818505338078</v>
      </c>
      <c r="P181" s="20">
        <v>0.85893238434163699</v>
      </c>
      <c r="Q181" s="20">
        <v>0</v>
      </c>
      <c r="R181" s="20">
        <v>2.6644839857651244</v>
      </c>
      <c r="S181" s="20">
        <v>0</v>
      </c>
      <c r="T181" s="20">
        <v>0</v>
      </c>
      <c r="U181" s="20">
        <v>0</v>
      </c>
      <c r="V181" s="20">
        <v>24.184483985765123</v>
      </c>
      <c r="W181" s="20">
        <v>45.269608540925269</v>
      </c>
      <c r="X181" s="20">
        <v>0</v>
      </c>
      <c r="Y181" s="20">
        <v>2.6334519572953736</v>
      </c>
      <c r="Z181" s="20">
        <v>0</v>
      </c>
      <c r="AA181" s="20">
        <v>4.158149466192171</v>
      </c>
      <c r="AB181" s="20">
        <v>0</v>
      </c>
      <c r="AC181" s="20">
        <v>4.158149466192171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</row>
    <row r="182" spans="1:46" x14ac:dyDescent="0.25">
      <c r="A182" s="19">
        <v>564</v>
      </c>
      <c r="B182" s="20">
        <v>17</v>
      </c>
      <c r="C182" s="20">
        <v>17</v>
      </c>
      <c r="D182" s="17" t="s">
        <v>531</v>
      </c>
      <c r="E182" s="18">
        <v>211848</v>
      </c>
      <c r="F182" s="32">
        <v>-1.3240058910162003</v>
      </c>
      <c r="G182" s="32">
        <v>-95.370001132887737</v>
      </c>
      <c r="H182" s="32">
        <v>-204.22000207696084</v>
      </c>
      <c r="I182" s="32">
        <f t="shared" si="2"/>
        <v>298.26599731883238</v>
      </c>
      <c r="J182" s="20">
        <v>9.0185415958611834</v>
      </c>
      <c r="K182" s="20">
        <v>0.14377289377289376</v>
      </c>
      <c r="L182" s="20">
        <v>7.837317321853404</v>
      </c>
      <c r="M182" s="20">
        <v>3.5639987160605719</v>
      </c>
      <c r="N182" s="20">
        <v>1.7065631962539178</v>
      </c>
      <c r="O182" s="20">
        <v>162.17983648653751</v>
      </c>
      <c r="P182" s="20">
        <v>11.55776783354103</v>
      </c>
      <c r="Q182" s="20">
        <v>0</v>
      </c>
      <c r="R182" s="20">
        <v>7.7090602696272796</v>
      </c>
      <c r="S182" s="20">
        <v>5.7722754050073641</v>
      </c>
      <c r="T182" s="20">
        <v>4.7510479211510137E-2</v>
      </c>
      <c r="U182" s="20">
        <v>0.30648389411276011</v>
      </c>
      <c r="V182" s="20">
        <v>12.510734111249576</v>
      </c>
      <c r="W182" s="20">
        <v>39.330590800951626</v>
      </c>
      <c r="X182" s="20">
        <v>0</v>
      </c>
      <c r="Y182" s="20">
        <v>1.3535837015218459</v>
      </c>
      <c r="Z182" s="20">
        <v>0</v>
      </c>
      <c r="AA182" s="20">
        <v>6.0544163740040027</v>
      </c>
      <c r="AB182" s="20">
        <v>5.0158840300592882</v>
      </c>
      <c r="AC182" s="20">
        <v>1.7235659529473963</v>
      </c>
      <c r="AD182" s="20">
        <v>-1.178019145802651</v>
      </c>
      <c r="AE182" s="20">
        <v>3.1222574676182924</v>
      </c>
      <c r="AF182" s="20">
        <v>0.87326762584494544</v>
      </c>
      <c r="AG182" s="20">
        <v>2.0326696499376911</v>
      </c>
      <c r="AH182" s="20">
        <v>0.79027887919640494</v>
      </c>
      <c r="AI182" s="20">
        <v>0.26730486008836524</v>
      </c>
      <c r="AJ182" s="20">
        <v>7.9446442732525204</v>
      </c>
      <c r="AK182" s="20">
        <v>4.1602280880631399</v>
      </c>
      <c r="AL182" s="20">
        <v>3.4474481703863149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0.97401438767418147</v>
      </c>
    </row>
    <row r="183" spans="1:46" x14ac:dyDescent="0.25">
      <c r="A183" s="19">
        <v>576</v>
      </c>
      <c r="B183" s="20">
        <v>7</v>
      </c>
      <c r="C183" s="20">
        <v>7</v>
      </c>
      <c r="D183" s="17" t="s">
        <v>532</v>
      </c>
      <c r="E183" s="18">
        <v>2750</v>
      </c>
      <c r="F183" s="32">
        <v>-88.345454545454544</v>
      </c>
      <c r="G183" s="32">
        <v>-95.37018181818182</v>
      </c>
      <c r="H183" s="32">
        <v>-204.22</v>
      </c>
      <c r="I183" s="32">
        <f t="shared" si="2"/>
        <v>211.24472727272729</v>
      </c>
      <c r="J183" s="20">
        <v>0</v>
      </c>
      <c r="K183" s="20">
        <v>0</v>
      </c>
      <c r="L183" s="20">
        <v>0</v>
      </c>
      <c r="M183" s="20">
        <v>3.5640000000000001</v>
      </c>
      <c r="N183" s="20">
        <v>0.79709090909090907</v>
      </c>
      <c r="O183" s="20">
        <v>180.73127272727274</v>
      </c>
      <c r="P183" s="20">
        <v>0</v>
      </c>
      <c r="Q183" s="20">
        <v>0</v>
      </c>
      <c r="R183" s="20">
        <v>3.4596363636363638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0">
        <v>12.070545454545455</v>
      </c>
      <c r="AB183" s="20">
        <v>0</v>
      </c>
      <c r="AC183" s="20">
        <v>10.622181818181819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</row>
    <row r="184" spans="1:46" x14ac:dyDescent="0.25">
      <c r="A184" s="19">
        <v>577</v>
      </c>
      <c r="B184" s="20">
        <v>2</v>
      </c>
      <c r="C184" s="20">
        <v>2</v>
      </c>
      <c r="D184" s="17" t="s">
        <v>533</v>
      </c>
      <c r="E184" s="18">
        <v>11138</v>
      </c>
      <c r="F184" s="32">
        <v>40.045609624708206</v>
      </c>
      <c r="G184" s="32">
        <v>-95.369994613036454</v>
      </c>
      <c r="H184" s="32">
        <v>-204.21996767821872</v>
      </c>
      <c r="I184" s="32">
        <f t="shared" si="2"/>
        <v>339.6355719159634</v>
      </c>
      <c r="J184" s="20">
        <v>22.347908062488777</v>
      </c>
      <c r="K184" s="20">
        <v>0</v>
      </c>
      <c r="L184" s="20">
        <v>17.899712695277429</v>
      </c>
      <c r="M184" s="20">
        <v>3.5640150834979352</v>
      </c>
      <c r="N184" s="20">
        <v>1.3623630813431495</v>
      </c>
      <c r="O184" s="20">
        <v>141.86694200035913</v>
      </c>
      <c r="P184" s="20">
        <v>0</v>
      </c>
      <c r="Q184" s="20">
        <v>0</v>
      </c>
      <c r="R184" s="20">
        <v>8.9853654156940213</v>
      </c>
      <c r="S184" s="20">
        <v>0</v>
      </c>
      <c r="T184" s="20">
        <v>0.90366313521278507</v>
      </c>
      <c r="U184" s="20">
        <v>0</v>
      </c>
      <c r="V184" s="20">
        <v>27.456634943436882</v>
      </c>
      <c r="W184" s="20">
        <v>72.333363260908598</v>
      </c>
      <c r="X184" s="20">
        <v>0</v>
      </c>
      <c r="Y184" s="20">
        <v>0</v>
      </c>
      <c r="Z184" s="20">
        <v>0</v>
      </c>
      <c r="AA184" s="20">
        <v>21.45780211887233</v>
      </c>
      <c r="AB184" s="20">
        <v>0</v>
      </c>
      <c r="AC184" s="20">
        <v>21.45780211887233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</row>
    <row r="185" spans="1:46" x14ac:dyDescent="0.25">
      <c r="A185" s="19">
        <v>578</v>
      </c>
      <c r="B185" s="20">
        <v>18</v>
      </c>
      <c r="C185" s="20">
        <v>18</v>
      </c>
      <c r="D185" s="17" t="s">
        <v>534</v>
      </c>
      <c r="E185" s="18">
        <v>3100</v>
      </c>
      <c r="F185" s="32">
        <v>-7.1729032258064516</v>
      </c>
      <c r="G185" s="32">
        <v>-95.37</v>
      </c>
      <c r="H185" s="32">
        <v>-204.22</v>
      </c>
      <c r="I185" s="32">
        <f t="shared" si="2"/>
        <v>292.41709677419357</v>
      </c>
      <c r="J185" s="20">
        <v>70.388387096774196</v>
      </c>
      <c r="K185" s="20">
        <v>0</v>
      </c>
      <c r="L185" s="20">
        <v>0</v>
      </c>
      <c r="M185" s="20">
        <v>3.5638709677419356</v>
      </c>
      <c r="N185" s="20">
        <v>0.93838709677419352</v>
      </c>
      <c r="O185" s="20">
        <v>188.83193548387098</v>
      </c>
      <c r="P185" s="20">
        <v>0</v>
      </c>
      <c r="Q185" s="20">
        <v>0</v>
      </c>
      <c r="R185" s="20">
        <v>15.016129032258064</v>
      </c>
      <c r="S185" s="20">
        <v>0</v>
      </c>
      <c r="T185" s="20">
        <v>0</v>
      </c>
      <c r="U185" s="20">
        <v>0</v>
      </c>
      <c r="V185" s="20">
        <v>0</v>
      </c>
      <c r="W185" s="20">
        <v>13.678387096774193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</row>
    <row r="186" spans="1:46" x14ac:dyDescent="0.25">
      <c r="A186" s="19">
        <v>580</v>
      </c>
      <c r="B186" s="20">
        <v>9</v>
      </c>
      <c r="C186" s="20">
        <v>9</v>
      </c>
      <c r="D186" s="17" t="s">
        <v>535</v>
      </c>
      <c r="E186" s="18">
        <v>4438</v>
      </c>
      <c r="F186" s="32">
        <v>-81.486931050022534</v>
      </c>
      <c r="G186" s="32">
        <v>-95.369986480396577</v>
      </c>
      <c r="H186" s="32">
        <v>-204.21991888237946</v>
      </c>
      <c r="I186" s="32">
        <f t="shared" si="2"/>
        <v>218.1029743127535</v>
      </c>
      <c r="J186" s="20">
        <v>38.09170797656602</v>
      </c>
      <c r="K186" s="20">
        <v>0</v>
      </c>
      <c r="L186" s="20">
        <v>0</v>
      </c>
      <c r="M186" s="20">
        <v>3.56399278954484</v>
      </c>
      <c r="N186" s="20">
        <v>0.71068048670572326</v>
      </c>
      <c r="O186" s="20">
        <v>127.35939612438035</v>
      </c>
      <c r="P186" s="20">
        <v>0</v>
      </c>
      <c r="Q186" s="20">
        <v>0</v>
      </c>
      <c r="R186" s="20">
        <v>3.6899504281207753</v>
      </c>
      <c r="S186" s="20">
        <v>0</v>
      </c>
      <c r="T186" s="20">
        <v>0</v>
      </c>
      <c r="U186" s="20">
        <v>0</v>
      </c>
      <c r="V186" s="20">
        <v>7.6563767462821088</v>
      </c>
      <c r="W186" s="20">
        <v>33.440513744930151</v>
      </c>
      <c r="X186" s="20">
        <v>0</v>
      </c>
      <c r="Y186" s="20">
        <v>0</v>
      </c>
      <c r="Z186" s="20">
        <v>0</v>
      </c>
      <c r="AA186" s="20">
        <v>1.7951780081117621</v>
      </c>
      <c r="AB186" s="20">
        <v>0</v>
      </c>
      <c r="AC186" s="20">
        <v>1.7951780081117621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</row>
    <row r="187" spans="1:46" x14ac:dyDescent="0.25">
      <c r="A187" s="19">
        <v>581</v>
      </c>
      <c r="B187" s="20">
        <v>6</v>
      </c>
      <c r="C187" s="20">
        <v>6</v>
      </c>
      <c r="D187" s="17" t="s">
        <v>536</v>
      </c>
      <c r="E187" s="18">
        <v>6240</v>
      </c>
      <c r="F187" s="32">
        <v>-75.748557692307699</v>
      </c>
      <c r="G187" s="32">
        <v>-95.370032051282053</v>
      </c>
      <c r="H187" s="32">
        <v>-204.22003205128206</v>
      </c>
      <c r="I187" s="32">
        <f t="shared" si="2"/>
        <v>223.84150641025641</v>
      </c>
      <c r="J187" s="20">
        <v>0</v>
      </c>
      <c r="K187" s="20">
        <v>0</v>
      </c>
      <c r="L187" s="20">
        <v>0</v>
      </c>
      <c r="M187" s="20">
        <v>3.5639423076923076</v>
      </c>
      <c r="N187" s="20">
        <v>1.1065705128205128</v>
      </c>
      <c r="O187" s="20">
        <v>150.19310897435898</v>
      </c>
      <c r="P187" s="20">
        <v>0</v>
      </c>
      <c r="Q187" s="20">
        <v>0</v>
      </c>
      <c r="R187" s="20">
        <v>3.7501602564102563</v>
      </c>
      <c r="S187" s="20">
        <v>0</v>
      </c>
      <c r="T187" s="20">
        <v>0</v>
      </c>
      <c r="U187" s="20">
        <v>0</v>
      </c>
      <c r="V187" s="20">
        <v>32.672275641025642</v>
      </c>
      <c r="W187" s="20">
        <v>30.578846153846154</v>
      </c>
      <c r="X187" s="20">
        <v>0</v>
      </c>
      <c r="Y187" s="20">
        <v>1.9766025641025642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  <c r="AT187" s="20">
        <v>0</v>
      </c>
    </row>
    <row r="188" spans="1:46" x14ac:dyDescent="0.25">
      <c r="A188" s="19">
        <v>583</v>
      </c>
      <c r="B188" s="20">
        <v>19</v>
      </c>
      <c r="C188" s="20">
        <v>19</v>
      </c>
      <c r="D188" s="17" t="s">
        <v>537</v>
      </c>
      <c r="E188" s="18">
        <v>947</v>
      </c>
      <c r="F188" s="32">
        <v>-248.42344244984162</v>
      </c>
      <c r="G188" s="32">
        <v>-95.369588173178457</v>
      </c>
      <c r="H188" s="32">
        <v>-204.2196409714889</v>
      </c>
      <c r="I188" s="32">
        <f t="shared" si="2"/>
        <v>51.165786694825726</v>
      </c>
      <c r="J188" s="20">
        <v>0</v>
      </c>
      <c r="K188" s="20">
        <v>0</v>
      </c>
      <c r="L188" s="20">
        <v>0</v>
      </c>
      <c r="M188" s="20">
        <v>3.5638859556494191</v>
      </c>
      <c r="N188" s="20">
        <v>0.73812038014783532</v>
      </c>
      <c r="O188" s="20">
        <v>0</v>
      </c>
      <c r="P188" s="20">
        <v>0</v>
      </c>
      <c r="Q188" s="20">
        <v>0</v>
      </c>
      <c r="R188" s="20">
        <v>10.50052798310454</v>
      </c>
      <c r="S188" s="20">
        <v>0</v>
      </c>
      <c r="T188" s="20">
        <v>0</v>
      </c>
      <c r="U188" s="20">
        <v>0</v>
      </c>
      <c r="V188" s="20">
        <v>0</v>
      </c>
      <c r="W188" s="20">
        <v>44.776135163674759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  <c r="AC188" s="20">
        <v>-8.4128827877507923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</row>
    <row r="189" spans="1:46" x14ac:dyDescent="0.25">
      <c r="A189" s="19">
        <v>584</v>
      </c>
      <c r="B189" s="20">
        <v>16</v>
      </c>
      <c r="C189" s="20">
        <v>16</v>
      </c>
      <c r="D189" s="17" t="s">
        <v>538</v>
      </c>
      <c r="E189" s="18">
        <v>2653</v>
      </c>
      <c r="F189" s="32">
        <v>76.742555597436862</v>
      </c>
      <c r="G189" s="32">
        <v>-95.37014700339239</v>
      </c>
      <c r="H189" s="32">
        <v>-204.22012815680361</v>
      </c>
      <c r="I189" s="32">
        <f t="shared" si="2"/>
        <v>376.33283075763291</v>
      </c>
      <c r="J189" s="20">
        <v>0</v>
      </c>
      <c r="K189" s="20">
        <v>0</v>
      </c>
      <c r="L189" s="20">
        <v>0</v>
      </c>
      <c r="M189" s="20">
        <v>3.5638899359215981</v>
      </c>
      <c r="N189" s="20">
        <v>1.7715793441387109</v>
      </c>
      <c r="O189" s="20">
        <v>260.25932906143987</v>
      </c>
      <c r="P189" s="20">
        <v>0</v>
      </c>
      <c r="Q189" s="20">
        <v>0</v>
      </c>
      <c r="R189" s="20">
        <v>22.72446287222013</v>
      </c>
      <c r="S189" s="20">
        <v>0</v>
      </c>
      <c r="T189" s="20">
        <v>0</v>
      </c>
      <c r="U189" s="20">
        <v>0</v>
      </c>
      <c r="V189" s="20">
        <v>64.03920090463626</v>
      </c>
      <c r="W189" s="20">
        <v>23.974368639276292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</row>
    <row r="190" spans="1:46" x14ac:dyDescent="0.25">
      <c r="A190" s="19">
        <v>588</v>
      </c>
      <c r="B190" s="20">
        <v>10</v>
      </c>
      <c r="C190" s="20">
        <v>10</v>
      </c>
      <c r="D190" s="17" t="s">
        <v>539</v>
      </c>
      <c r="E190" s="18">
        <v>1600</v>
      </c>
      <c r="F190" s="32">
        <v>-243.0925</v>
      </c>
      <c r="G190" s="32">
        <v>-95.37</v>
      </c>
      <c r="H190" s="32">
        <v>-204.22</v>
      </c>
      <c r="I190" s="32">
        <f t="shared" si="2"/>
        <v>56.497500000000002</v>
      </c>
      <c r="J190" s="20">
        <v>0</v>
      </c>
      <c r="K190" s="20">
        <v>0</v>
      </c>
      <c r="L190" s="20">
        <v>0</v>
      </c>
      <c r="M190" s="20">
        <v>3.5637500000000002</v>
      </c>
      <c r="N190" s="20">
        <v>0.80437499999999995</v>
      </c>
      <c r="O190" s="20">
        <v>0</v>
      </c>
      <c r="P190" s="20">
        <v>0</v>
      </c>
      <c r="Q190" s="20">
        <v>0</v>
      </c>
      <c r="R190" s="20">
        <v>4.390625</v>
      </c>
      <c r="S190" s="20">
        <v>0</v>
      </c>
      <c r="T190" s="20">
        <v>0</v>
      </c>
      <c r="U190" s="20">
        <v>0</v>
      </c>
      <c r="V190" s="20">
        <v>21.236875000000001</v>
      </c>
      <c r="W190" s="20">
        <v>26.501874999999998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</row>
    <row r="191" spans="1:46" x14ac:dyDescent="0.25">
      <c r="A191" s="19">
        <v>592</v>
      </c>
      <c r="B191" s="20">
        <v>13</v>
      </c>
      <c r="C191" s="20">
        <v>13</v>
      </c>
      <c r="D191" s="17" t="s">
        <v>540</v>
      </c>
      <c r="E191" s="18">
        <v>3651</v>
      </c>
      <c r="F191" s="32">
        <v>-18.333059435771023</v>
      </c>
      <c r="G191" s="32">
        <v>-95.370035606683103</v>
      </c>
      <c r="H191" s="32">
        <v>-204.2199397425363</v>
      </c>
      <c r="I191" s="32">
        <f t="shared" si="2"/>
        <v>281.25691591344838</v>
      </c>
      <c r="J191" s="20">
        <v>0</v>
      </c>
      <c r="K191" s="20">
        <v>0</v>
      </c>
      <c r="L191" s="20">
        <v>0</v>
      </c>
      <c r="M191" s="20">
        <v>3.5639550807997811</v>
      </c>
      <c r="N191" s="20">
        <v>1.2897836209257738</v>
      </c>
      <c r="O191" s="20">
        <v>202.95754587784168</v>
      </c>
      <c r="P191" s="20">
        <v>0</v>
      </c>
      <c r="Q191" s="20">
        <v>0</v>
      </c>
      <c r="R191" s="20">
        <v>12.741714598740071</v>
      </c>
      <c r="S191" s="20">
        <v>0</v>
      </c>
      <c r="T191" s="20">
        <v>0</v>
      </c>
      <c r="U191" s="20">
        <v>0</v>
      </c>
      <c r="V191" s="20">
        <v>18.613530539578196</v>
      </c>
      <c r="W191" s="20">
        <v>23.22788277184333</v>
      </c>
      <c r="X191" s="20">
        <v>0</v>
      </c>
      <c r="Y191" s="20">
        <v>10.134483703095043</v>
      </c>
      <c r="Z191" s="20">
        <v>0</v>
      </c>
      <c r="AA191" s="20">
        <v>4.364009860312243</v>
      </c>
      <c r="AB191" s="20">
        <v>0</v>
      </c>
      <c r="AC191" s="20">
        <v>4.364009860312243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</row>
    <row r="192" spans="1:46" x14ac:dyDescent="0.25">
      <c r="A192" s="19">
        <v>593</v>
      </c>
      <c r="B192" s="20">
        <v>10</v>
      </c>
      <c r="C192" s="20">
        <v>10</v>
      </c>
      <c r="D192" s="17" t="s">
        <v>541</v>
      </c>
      <c r="E192" s="18">
        <v>17077</v>
      </c>
      <c r="F192" s="32">
        <v>-108.79984774843356</v>
      </c>
      <c r="G192" s="32">
        <v>-95.369971306435559</v>
      </c>
      <c r="H192" s="32">
        <v>-204.22000351349769</v>
      </c>
      <c r="I192" s="32">
        <f t="shared" si="2"/>
        <v>190.79012707149968</v>
      </c>
      <c r="J192" s="20">
        <v>32.598582889266261</v>
      </c>
      <c r="K192" s="20">
        <v>1.2205890964455115</v>
      </c>
      <c r="L192" s="20">
        <v>0</v>
      </c>
      <c r="M192" s="20">
        <v>3.5639749370498333</v>
      </c>
      <c r="N192" s="20">
        <v>1.0012297241904315</v>
      </c>
      <c r="O192" s="20">
        <v>87.482988815365701</v>
      </c>
      <c r="P192" s="20">
        <v>0.30684546466006912</v>
      </c>
      <c r="Q192" s="20">
        <v>0</v>
      </c>
      <c r="R192" s="20">
        <v>6.5269660947473209</v>
      </c>
      <c r="S192" s="20">
        <v>0</v>
      </c>
      <c r="T192" s="20">
        <v>0</v>
      </c>
      <c r="U192" s="20">
        <v>0</v>
      </c>
      <c r="V192" s="20">
        <v>1.9897522984130702</v>
      </c>
      <c r="W192" s="20">
        <v>23.588745095742812</v>
      </c>
      <c r="X192" s="20">
        <v>0</v>
      </c>
      <c r="Y192" s="20">
        <v>2.8889149147976809</v>
      </c>
      <c r="Z192" s="20">
        <v>0</v>
      </c>
      <c r="AA192" s="20">
        <v>17.416290917608478</v>
      </c>
      <c r="AB192" s="20">
        <v>7.6887041049364641E-2</v>
      </c>
      <c r="AC192" s="20">
        <v>12.051472741113779</v>
      </c>
      <c r="AD192" s="20">
        <v>7.6887041049364641E-2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0</v>
      </c>
      <c r="AK192" s="20"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v>0</v>
      </c>
      <c r="AQ192" s="20">
        <v>0</v>
      </c>
      <c r="AR192" s="20">
        <v>0</v>
      </c>
      <c r="AS192" s="20">
        <v>0</v>
      </c>
      <c r="AT192" s="20">
        <v>0</v>
      </c>
    </row>
    <row r="193" spans="1:46" x14ac:dyDescent="0.25">
      <c r="A193" s="19">
        <v>595</v>
      </c>
      <c r="B193" s="20">
        <v>11</v>
      </c>
      <c r="C193" s="20">
        <v>11</v>
      </c>
      <c r="D193" s="17" t="s">
        <v>542</v>
      </c>
      <c r="E193" s="18">
        <v>4140</v>
      </c>
      <c r="F193" s="32">
        <v>1.7371980676328502</v>
      </c>
      <c r="G193" s="32">
        <v>-95.370048309178742</v>
      </c>
      <c r="H193" s="32">
        <v>-204.22004830917874</v>
      </c>
      <c r="I193" s="32">
        <f t="shared" si="2"/>
        <v>301.3272946859903</v>
      </c>
      <c r="J193" s="20">
        <v>38.54033816425121</v>
      </c>
      <c r="K193" s="20">
        <v>0</v>
      </c>
      <c r="L193" s="20">
        <v>0</v>
      </c>
      <c r="M193" s="20">
        <v>3.5640096618357489</v>
      </c>
      <c r="N193" s="20">
        <v>0.99758454106280192</v>
      </c>
      <c r="O193" s="20">
        <v>183.92270531400968</v>
      </c>
      <c r="P193" s="20">
        <v>0</v>
      </c>
      <c r="Q193" s="20">
        <v>0</v>
      </c>
      <c r="R193" s="20">
        <v>4.5212560386473433</v>
      </c>
      <c r="S193" s="20">
        <v>0</v>
      </c>
      <c r="T193" s="20">
        <v>0</v>
      </c>
      <c r="U193" s="20">
        <v>0</v>
      </c>
      <c r="V193" s="20">
        <v>0</v>
      </c>
      <c r="W193" s="20">
        <v>66.574154589371986</v>
      </c>
      <c r="X193" s="20">
        <v>0</v>
      </c>
      <c r="Y193" s="20">
        <v>0</v>
      </c>
      <c r="Z193" s="20">
        <v>0</v>
      </c>
      <c r="AA193" s="20">
        <v>1.6036231884057972</v>
      </c>
      <c r="AB193" s="20">
        <v>0</v>
      </c>
      <c r="AC193" s="20">
        <v>1.6036231884057972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</row>
    <row r="194" spans="1:46" x14ac:dyDescent="0.25">
      <c r="A194" s="19">
        <v>598</v>
      </c>
      <c r="B194" s="20">
        <v>15</v>
      </c>
      <c r="C194" s="20">
        <v>15</v>
      </c>
      <c r="D194" s="17" t="s">
        <v>543</v>
      </c>
      <c r="E194" s="18">
        <v>19207</v>
      </c>
      <c r="F194" s="32">
        <v>150.37637319727182</v>
      </c>
      <c r="G194" s="32">
        <v>-95.370021346384135</v>
      </c>
      <c r="H194" s="32">
        <v>-204.22002394960171</v>
      </c>
      <c r="I194" s="32">
        <f t="shared" si="2"/>
        <v>449.96641849325766</v>
      </c>
      <c r="J194" s="20">
        <v>27.107929400739312</v>
      </c>
      <c r="K194" s="20">
        <v>9.2766699640755981</v>
      </c>
      <c r="L194" s="20">
        <v>34.992034154214608</v>
      </c>
      <c r="M194" s="20">
        <v>3.5640131202165879</v>
      </c>
      <c r="N194" s="20">
        <v>1.3464361951371895</v>
      </c>
      <c r="O194" s="20">
        <v>181.4788358410996</v>
      </c>
      <c r="P194" s="20">
        <v>0</v>
      </c>
      <c r="Q194" s="20">
        <v>0</v>
      </c>
      <c r="R194" s="20">
        <v>13.395637007341074</v>
      </c>
      <c r="S194" s="20">
        <v>0</v>
      </c>
      <c r="T194" s="20">
        <v>0</v>
      </c>
      <c r="U194" s="20">
        <v>0</v>
      </c>
      <c r="V194" s="20">
        <v>61.918623418545323</v>
      </c>
      <c r="W194" s="20">
        <v>39.737908054355181</v>
      </c>
      <c r="X194" s="20">
        <v>0</v>
      </c>
      <c r="Y194" s="20">
        <v>3.2107044306763157</v>
      </c>
      <c r="Z194" s="20">
        <v>0</v>
      </c>
      <c r="AA194" s="20">
        <v>34.771854011558283</v>
      </c>
      <c r="AB194" s="20">
        <v>10.035559952100797</v>
      </c>
      <c r="AC194" s="20">
        <v>22.536054563440413</v>
      </c>
      <c r="AD194" s="20">
        <v>-8.1549435101785814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14.749101889935961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</row>
    <row r="195" spans="1:46" x14ac:dyDescent="0.25">
      <c r="A195" s="19">
        <v>599</v>
      </c>
      <c r="B195" s="20">
        <v>15</v>
      </c>
      <c r="C195" s="20">
        <v>15</v>
      </c>
      <c r="D195" s="17" t="s">
        <v>544</v>
      </c>
      <c r="E195" s="18">
        <v>11206</v>
      </c>
      <c r="F195" s="32">
        <v>-97.171158308049257</v>
      </c>
      <c r="G195" s="32">
        <v>-95.369980367660176</v>
      </c>
      <c r="H195" s="32">
        <v>-204.21997144386935</v>
      </c>
      <c r="I195" s="32">
        <f t="shared" si="2"/>
        <v>202.41879350348029</v>
      </c>
      <c r="J195" s="20">
        <v>22.880421202927003</v>
      </c>
      <c r="K195" s="20">
        <v>0</v>
      </c>
      <c r="L195" s="20">
        <v>0</v>
      </c>
      <c r="M195" s="20">
        <v>3.5639835802248796</v>
      </c>
      <c r="N195" s="20">
        <v>1.815634481527753</v>
      </c>
      <c r="O195" s="20">
        <v>107.39907192575406</v>
      </c>
      <c r="P195" s="20">
        <v>0</v>
      </c>
      <c r="Q195" s="20">
        <v>0</v>
      </c>
      <c r="R195" s="20">
        <v>14.611011957879708</v>
      </c>
      <c r="S195" s="20">
        <v>0</v>
      </c>
      <c r="T195" s="20">
        <v>2.6946278779225414</v>
      </c>
      <c r="U195" s="20">
        <v>0</v>
      </c>
      <c r="V195" s="20">
        <v>0</v>
      </c>
      <c r="W195" s="20">
        <v>45.407014099589503</v>
      </c>
      <c r="X195" s="20">
        <v>0</v>
      </c>
      <c r="Y195" s="20">
        <v>4.4024629662680708</v>
      </c>
      <c r="Z195" s="20">
        <v>0</v>
      </c>
      <c r="AA195" s="20">
        <v>2.4882205961092274</v>
      </c>
      <c r="AB195" s="20">
        <v>0</v>
      </c>
      <c r="AC195" s="20">
        <v>-2.8436551847224703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0</v>
      </c>
      <c r="AM195" s="20">
        <v>0</v>
      </c>
      <c r="AN195" s="20">
        <v>0</v>
      </c>
      <c r="AO195" s="20">
        <v>0</v>
      </c>
      <c r="AP195" s="20">
        <v>0</v>
      </c>
      <c r="AQ195" s="20">
        <v>0</v>
      </c>
      <c r="AR195" s="20">
        <v>0</v>
      </c>
      <c r="AS195" s="20">
        <v>0</v>
      </c>
      <c r="AT195" s="20">
        <v>0</v>
      </c>
    </row>
    <row r="196" spans="1:46" x14ac:dyDescent="0.25">
      <c r="A196" s="19">
        <v>601</v>
      </c>
      <c r="B196" s="20">
        <v>13</v>
      </c>
      <c r="C196" s="20">
        <v>13</v>
      </c>
      <c r="D196" s="17" t="s">
        <v>545</v>
      </c>
      <c r="E196" s="18">
        <v>3786</v>
      </c>
      <c r="F196" s="32">
        <v>67.340200739566825</v>
      </c>
      <c r="G196" s="32">
        <v>-95.37004754358162</v>
      </c>
      <c r="H196" s="32">
        <v>-204.22002113048072</v>
      </c>
      <c r="I196" s="32">
        <f t="shared" si="2"/>
        <v>366.93026941362916</v>
      </c>
      <c r="J196" s="20">
        <v>61.116481774960377</v>
      </c>
      <c r="K196" s="20">
        <v>0</v>
      </c>
      <c r="L196" s="20">
        <v>0</v>
      </c>
      <c r="M196" s="20">
        <v>3.5639197041732698</v>
      </c>
      <c r="N196" s="20">
        <v>1.0837295298468039</v>
      </c>
      <c r="O196" s="20">
        <v>226.97490755414685</v>
      </c>
      <c r="P196" s="20">
        <v>2.1265187533016374</v>
      </c>
      <c r="Q196" s="20">
        <v>0</v>
      </c>
      <c r="R196" s="20">
        <v>6.8972530375066032</v>
      </c>
      <c r="S196" s="20">
        <v>0</v>
      </c>
      <c r="T196" s="20">
        <v>0</v>
      </c>
      <c r="U196" s="20">
        <v>0</v>
      </c>
      <c r="V196" s="20">
        <v>0</v>
      </c>
      <c r="W196" s="20">
        <v>44.799260433174858</v>
      </c>
      <c r="X196" s="20">
        <v>0</v>
      </c>
      <c r="Y196" s="20">
        <v>0</v>
      </c>
      <c r="Z196" s="20">
        <v>0</v>
      </c>
      <c r="AA196" s="20">
        <v>11.222398309561543</v>
      </c>
      <c r="AB196" s="20">
        <v>0</v>
      </c>
      <c r="AC196" s="20">
        <v>8.4167987321711575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0.72900158478605392</v>
      </c>
      <c r="AT196" s="20">
        <v>0</v>
      </c>
    </row>
    <row r="197" spans="1:46" x14ac:dyDescent="0.25">
      <c r="A197" s="19">
        <v>604</v>
      </c>
      <c r="B197" s="20">
        <v>6</v>
      </c>
      <c r="C197" s="20">
        <v>6</v>
      </c>
      <c r="D197" s="17" t="s">
        <v>546</v>
      </c>
      <c r="E197" s="18">
        <v>20405</v>
      </c>
      <c r="F197" s="32">
        <v>-132.9946091644205</v>
      </c>
      <c r="G197" s="32">
        <v>-95.370007351139421</v>
      </c>
      <c r="H197" s="32">
        <v>-204.21999509924038</v>
      </c>
      <c r="I197" s="32">
        <f t="shared" si="2"/>
        <v>166.59539328595929</v>
      </c>
      <c r="J197" s="20">
        <v>0</v>
      </c>
      <c r="K197" s="20">
        <v>0</v>
      </c>
      <c r="L197" s="20">
        <v>0</v>
      </c>
      <c r="M197" s="20">
        <v>3.5639794168096053</v>
      </c>
      <c r="N197" s="20">
        <v>1.4896348934084782</v>
      </c>
      <c r="O197" s="20">
        <v>91.865229110512132</v>
      </c>
      <c r="P197" s="20">
        <v>0</v>
      </c>
      <c r="Q197" s="20">
        <v>0</v>
      </c>
      <c r="R197" s="20">
        <v>18.860377358490567</v>
      </c>
      <c r="S197" s="20">
        <v>0</v>
      </c>
      <c r="T197" s="20">
        <v>0</v>
      </c>
      <c r="U197" s="20">
        <v>0</v>
      </c>
      <c r="V197" s="20">
        <v>6.6609654496446948</v>
      </c>
      <c r="W197" s="20">
        <v>41.560989953442785</v>
      </c>
      <c r="X197" s="20">
        <v>0</v>
      </c>
      <c r="Y197" s="20">
        <v>1.8133300661602549</v>
      </c>
      <c r="Z197" s="20">
        <v>0</v>
      </c>
      <c r="AA197" s="20">
        <v>0.39044351874540556</v>
      </c>
      <c r="AB197" s="20">
        <v>0</v>
      </c>
      <c r="AC197" s="20">
        <v>0.39044351874540556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  <c r="AT197" s="20">
        <v>0</v>
      </c>
    </row>
    <row r="198" spans="1:46" x14ac:dyDescent="0.25">
      <c r="A198" s="19">
        <v>607</v>
      </c>
      <c r="B198" s="20">
        <v>12</v>
      </c>
      <c r="C198" s="20">
        <v>12</v>
      </c>
      <c r="D198" s="17" t="s">
        <v>547</v>
      </c>
      <c r="E198" s="18">
        <v>4084</v>
      </c>
      <c r="F198" s="32">
        <v>-161.03109696376103</v>
      </c>
      <c r="G198" s="32">
        <v>-95.369980411361411</v>
      </c>
      <c r="H198" s="32">
        <v>-204.21988246816846</v>
      </c>
      <c r="I198" s="32">
        <f t="shared" si="2"/>
        <v>138.55876591576884</v>
      </c>
      <c r="J198" s="20">
        <v>0</v>
      </c>
      <c r="K198" s="20">
        <v>0</v>
      </c>
      <c r="L198" s="20">
        <v>0</v>
      </c>
      <c r="M198" s="20">
        <v>3.563907933398629</v>
      </c>
      <c r="N198" s="20">
        <v>0.93266405484818804</v>
      </c>
      <c r="O198" s="20">
        <v>94.898383937316353</v>
      </c>
      <c r="P198" s="20">
        <v>0</v>
      </c>
      <c r="Q198" s="20">
        <v>0</v>
      </c>
      <c r="R198" s="20">
        <v>8.0159157688540645</v>
      </c>
      <c r="S198" s="20">
        <v>0</v>
      </c>
      <c r="T198" s="20">
        <v>0</v>
      </c>
      <c r="U198" s="20">
        <v>0</v>
      </c>
      <c r="V198" s="20">
        <v>0</v>
      </c>
      <c r="W198" s="20">
        <v>31.147894221351617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</row>
    <row r="199" spans="1:46" x14ac:dyDescent="0.25">
      <c r="A199" s="19">
        <v>608</v>
      </c>
      <c r="B199" s="20">
        <v>4</v>
      </c>
      <c r="C199" s="20">
        <v>4</v>
      </c>
      <c r="D199" s="17" t="s">
        <v>548</v>
      </c>
      <c r="E199" s="18">
        <v>1980</v>
      </c>
      <c r="F199" s="32">
        <v>221.1858585858586</v>
      </c>
      <c r="G199" s="32">
        <v>-95.370202020202015</v>
      </c>
      <c r="H199" s="32">
        <v>-204.22020202020201</v>
      </c>
      <c r="I199" s="32">
        <f t="shared" si="2"/>
        <v>520.77626262626268</v>
      </c>
      <c r="J199" s="20">
        <v>0</v>
      </c>
      <c r="K199" s="20">
        <v>0</v>
      </c>
      <c r="L199" s="20">
        <v>0</v>
      </c>
      <c r="M199" s="20">
        <v>3.5641414141414143</v>
      </c>
      <c r="N199" s="20">
        <v>1.0843434343434344</v>
      </c>
      <c r="O199" s="20">
        <v>446.38181818181818</v>
      </c>
      <c r="P199" s="20">
        <v>0</v>
      </c>
      <c r="Q199" s="20">
        <v>0</v>
      </c>
      <c r="R199" s="20">
        <v>4.6707070707070706</v>
      </c>
      <c r="S199" s="20">
        <v>0</v>
      </c>
      <c r="T199" s="20">
        <v>5.083333333333333</v>
      </c>
      <c r="U199" s="20">
        <v>0</v>
      </c>
      <c r="V199" s="20">
        <v>17.161111111111111</v>
      </c>
      <c r="W199" s="20">
        <v>42.830808080808083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  <c r="AT199" s="20">
        <v>0</v>
      </c>
    </row>
    <row r="200" spans="1:46" x14ac:dyDescent="0.25">
      <c r="A200" s="19">
        <v>609</v>
      </c>
      <c r="B200" s="20">
        <v>4</v>
      </c>
      <c r="C200" s="20">
        <v>4</v>
      </c>
      <c r="D200" s="17" t="s">
        <v>549</v>
      </c>
      <c r="E200" s="18">
        <v>83205</v>
      </c>
      <c r="F200" s="32">
        <v>-61.877747731506517</v>
      </c>
      <c r="G200" s="32">
        <v>-95.370001802776272</v>
      </c>
      <c r="H200" s="32">
        <v>-204.21999879814916</v>
      </c>
      <c r="I200" s="32">
        <f t="shared" si="2"/>
        <v>237.71225286941893</v>
      </c>
      <c r="J200" s="20">
        <v>8.3395348837209298</v>
      </c>
      <c r="K200" s="20">
        <v>1.3383931254131363</v>
      </c>
      <c r="L200" s="20">
        <v>13.807968271137552</v>
      </c>
      <c r="M200" s="20">
        <v>3.5640045670332312</v>
      </c>
      <c r="N200" s="20">
        <v>1.3151132744426417</v>
      </c>
      <c r="O200" s="20">
        <v>109.19600985517697</v>
      </c>
      <c r="P200" s="20">
        <v>1.9727179856979749</v>
      </c>
      <c r="Q200" s="20">
        <v>0</v>
      </c>
      <c r="R200" s="20">
        <v>9.6447088516315134</v>
      </c>
      <c r="S200" s="20">
        <v>0</v>
      </c>
      <c r="T200" s="20">
        <v>0.84678805360254794</v>
      </c>
      <c r="U200" s="20">
        <v>0</v>
      </c>
      <c r="V200" s="20">
        <v>13.476497806622199</v>
      </c>
      <c r="W200" s="20">
        <v>23.69713358572201</v>
      </c>
      <c r="X200" s="20">
        <v>0</v>
      </c>
      <c r="Y200" s="20">
        <v>2.7422630851511327</v>
      </c>
      <c r="Z200" s="20">
        <v>0</v>
      </c>
      <c r="AA200" s="20">
        <v>9.0320533621777539</v>
      </c>
      <c r="AB200" s="20">
        <v>0.84061054023195725</v>
      </c>
      <c r="AC200" s="20">
        <v>6.7820203112793704</v>
      </c>
      <c r="AD200" s="20">
        <v>0.23678865452797307</v>
      </c>
      <c r="AE200" s="20">
        <v>1.9286701520341325</v>
      </c>
      <c r="AF200" s="20">
        <v>0</v>
      </c>
      <c r="AG200" s="20">
        <v>0</v>
      </c>
      <c r="AH200" s="20">
        <v>0</v>
      </c>
      <c r="AI200" s="20">
        <v>0</v>
      </c>
      <c r="AJ200" s="20">
        <v>10.113923442100836</v>
      </c>
      <c r="AK200" s="20">
        <v>9.3439576948500687</v>
      </c>
      <c r="AL200" s="20">
        <v>7.3870320293251606</v>
      </c>
      <c r="AM200" s="20">
        <v>0</v>
      </c>
      <c r="AN200" s="20">
        <v>0.42053963103178893</v>
      </c>
      <c r="AO200" s="20">
        <v>0</v>
      </c>
      <c r="AP200" s="20">
        <v>0</v>
      </c>
      <c r="AQ200" s="20">
        <v>0</v>
      </c>
      <c r="AR200" s="20">
        <v>0</v>
      </c>
      <c r="AS200" s="20">
        <v>0</v>
      </c>
      <c r="AT200" s="20">
        <v>1.6855237065080224</v>
      </c>
    </row>
    <row r="201" spans="1:46" x14ac:dyDescent="0.25">
      <c r="A201" s="19">
        <v>611</v>
      </c>
      <c r="B201" s="20">
        <v>1</v>
      </c>
      <c r="C201" s="20">
        <v>33</v>
      </c>
      <c r="D201" s="17" t="s">
        <v>550</v>
      </c>
      <c r="E201" s="18">
        <v>5011</v>
      </c>
      <c r="F201" s="32">
        <v>-269.45719417281981</v>
      </c>
      <c r="G201" s="32">
        <v>-95.369986030732392</v>
      </c>
      <c r="H201" s="32">
        <v>-204.21991618439432</v>
      </c>
      <c r="I201" s="32">
        <f t="shared" si="2"/>
        <v>30.132708042306888</v>
      </c>
      <c r="J201" s="20">
        <v>0</v>
      </c>
      <c r="K201" s="20">
        <v>0</v>
      </c>
      <c r="L201" s="20">
        <v>0</v>
      </c>
      <c r="M201" s="20">
        <v>3.5639592895629613</v>
      </c>
      <c r="N201" s="20">
        <v>1.4438235881061665</v>
      </c>
      <c r="O201" s="20">
        <v>0</v>
      </c>
      <c r="P201" s="20">
        <v>0</v>
      </c>
      <c r="Q201" s="20">
        <v>0</v>
      </c>
      <c r="R201" s="20">
        <v>5.6635402115346238</v>
      </c>
      <c r="S201" s="20">
        <v>0</v>
      </c>
      <c r="T201" s="20">
        <v>0</v>
      </c>
      <c r="U201" s="20">
        <v>0</v>
      </c>
      <c r="V201" s="20">
        <v>0</v>
      </c>
      <c r="W201" s="20">
        <v>12.692875673518261</v>
      </c>
      <c r="X201" s="20">
        <v>0</v>
      </c>
      <c r="Y201" s="20">
        <v>6.7685092795849133</v>
      </c>
      <c r="Z201" s="20">
        <v>0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0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0</v>
      </c>
      <c r="AQ201" s="20">
        <v>0</v>
      </c>
      <c r="AR201" s="20">
        <v>0</v>
      </c>
      <c r="AS201" s="20">
        <v>0</v>
      </c>
      <c r="AT201" s="20">
        <v>0</v>
      </c>
    </row>
    <row r="202" spans="1:46" x14ac:dyDescent="0.25">
      <c r="A202" s="19">
        <v>614</v>
      </c>
      <c r="B202" s="20">
        <v>19</v>
      </c>
      <c r="C202" s="20">
        <v>19</v>
      </c>
      <c r="D202" s="17" t="s">
        <v>551</v>
      </c>
      <c r="E202" s="18">
        <v>2999</v>
      </c>
      <c r="F202" s="32">
        <v>26.314438146048683</v>
      </c>
      <c r="G202" s="32">
        <v>-95.370123374458146</v>
      </c>
      <c r="H202" s="32">
        <v>-204.22007335778594</v>
      </c>
      <c r="I202" s="32">
        <f t="shared" si="2"/>
        <v>325.90463487829277</v>
      </c>
      <c r="J202" s="20">
        <v>46.292764254751582</v>
      </c>
      <c r="K202" s="20">
        <v>0</v>
      </c>
      <c r="L202" s="20">
        <v>0</v>
      </c>
      <c r="M202" s="20">
        <v>3.5638546182060686</v>
      </c>
      <c r="N202" s="20">
        <v>0.6862287429143048</v>
      </c>
      <c r="O202" s="20">
        <v>192.13737912637546</v>
      </c>
      <c r="P202" s="20">
        <v>0</v>
      </c>
      <c r="Q202" s="20">
        <v>0</v>
      </c>
      <c r="R202" s="20">
        <v>5.4604868289429813</v>
      </c>
      <c r="S202" s="20">
        <v>0</v>
      </c>
      <c r="T202" s="20">
        <v>0</v>
      </c>
      <c r="U202" s="20">
        <v>0</v>
      </c>
      <c r="V202" s="20">
        <v>0</v>
      </c>
      <c r="W202" s="20">
        <v>77.763921307102365</v>
      </c>
      <c r="X202" s="20">
        <v>0</v>
      </c>
      <c r="Y202" s="20">
        <v>0</v>
      </c>
      <c r="Z202" s="20">
        <v>0</v>
      </c>
      <c r="AA202" s="20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v>0</v>
      </c>
      <c r="AQ202" s="20">
        <v>0</v>
      </c>
      <c r="AR202" s="20">
        <v>0</v>
      </c>
      <c r="AS202" s="20">
        <v>0</v>
      </c>
      <c r="AT202" s="20">
        <v>0</v>
      </c>
    </row>
    <row r="203" spans="1:46" x14ac:dyDescent="0.25">
      <c r="A203" s="19">
        <v>615</v>
      </c>
      <c r="B203" s="20">
        <v>17</v>
      </c>
      <c r="C203" s="20">
        <v>17</v>
      </c>
      <c r="D203" s="17" t="s">
        <v>552</v>
      </c>
      <c r="E203" s="18">
        <v>7603</v>
      </c>
      <c r="F203" s="32">
        <v>16.144153623569643</v>
      </c>
      <c r="G203" s="32">
        <v>-95.369985532026831</v>
      </c>
      <c r="H203" s="32">
        <v>-204.22004471918979</v>
      </c>
      <c r="I203" s="32">
        <f t="shared" ref="I203:I266" si="3">F203-G203-H203</f>
        <v>315.73418387478625</v>
      </c>
      <c r="J203" s="20">
        <v>35.785479416019989</v>
      </c>
      <c r="K203" s="20">
        <v>13.645403130343286</v>
      </c>
      <c r="L203" s="20">
        <v>0</v>
      </c>
      <c r="M203" s="20">
        <v>3.56398789951335</v>
      </c>
      <c r="N203" s="20">
        <v>1.1285019071419176</v>
      </c>
      <c r="O203" s="20">
        <v>154.13192160989084</v>
      </c>
      <c r="P203" s="20">
        <v>0</v>
      </c>
      <c r="Q203" s="20">
        <v>0</v>
      </c>
      <c r="R203" s="20">
        <v>9.0541891358674214</v>
      </c>
      <c r="S203" s="20">
        <v>0</v>
      </c>
      <c r="T203" s="20">
        <v>0</v>
      </c>
      <c r="U203" s="20">
        <v>0</v>
      </c>
      <c r="V203" s="20">
        <v>4.4691569117453636</v>
      </c>
      <c r="W203" s="20">
        <v>47.405234775746415</v>
      </c>
      <c r="X203" s="20">
        <v>0</v>
      </c>
      <c r="Y203" s="20">
        <v>4.4610022359594899</v>
      </c>
      <c r="Z203" s="20">
        <v>0</v>
      </c>
      <c r="AA203" s="20">
        <v>18.336840720768119</v>
      </c>
      <c r="AB203" s="20">
        <v>12.222675259765882</v>
      </c>
      <c r="AC203" s="20">
        <v>3.8420360384058925</v>
      </c>
      <c r="AD203" s="20">
        <v>7.6877548336183086</v>
      </c>
      <c r="AE203" s="20">
        <v>0</v>
      </c>
      <c r="AF203" s="20">
        <v>0</v>
      </c>
      <c r="AG203" s="20">
        <v>0</v>
      </c>
      <c r="AH203" s="20">
        <v>0</v>
      </c>
      <c r="AI203" s="20">
        <v>0</v>
      </c>
      <c r="AJ203" s="20">
        <v>0</v>
      </c>
      <c r="AK203" s="20">
        <v>0</v>
      </c>
      <c r="AL203" s="20">
        <v>0</v>
      </c>
      <c r="AM203" s="20">
        <v>0</v>
      </c>
      <c r="AN203" s="20">
        <v>0</v>
      </c>
      <c r="AO203" s="20">
        <v>0</v>
      </c>
      <c r="AP203" s="20">
        <v>0</v>
      </c>
      <c r="AQ203" s="20">
        <v>0</v>
      </c>
      <c r="AR203" s="20">
        <v>0</v>
      </c>
      <c r="AS203" s="20">
        <v>0</v>
      </c>
      <c r="AT203" s="20">
        <v>0</v>
      </c>
    </row>
    <row r="204" spans="1:46" x14ac:dyDescent="0.25">
      <c r="A204" s="19">
        <v>616</v>
      </c>
      <c r="B204" s="20">
        <v>1</v>
      </c>
      <c r="C204" s="20">
        <v>32</v>
      </c>
      <c r="D204" s="17" t="s">
        <v>553</v>
      </c>
      <c r="E204" s="18">
        <v>1807</v>
      </c>
      <c r="F204" s="32">
        <v>-275.04814609850581</v>
      </c>
      <c r="G204" s="32">
        <v>-95.370226895406745</v>
      </c>
      <c r="H204" s="32">
        <v>-204.2202545655783</v>
      </c>
      <c r="I204" s="32">
        <f t="shared" si="3"/>
        <v>24.542335362479236</v>
      </c>
      <c r="J204" s="20">
        <v>0</v>
      </c>
      <c r="K204" s="20">
        <v>0</v>
      </c>
      <c r="L204" s="20">
        <v>0</v>
      </c>
      <c r="M204" s="20">
        <v>3.563918096292197</v>
      </c>
      <c r="N204" s="20">
        <v>1.2130603209739901</v>
      </c>
      <c r="O204" s="20">
        <v>0</v>
      </c>
      <c r="P204" s="20">
        <v>0</v>
      </c>
      <c r="Q204" s="20">
        <v>0</v>
      </c>
      <c r="R204" s="20">
        <v>5.0929717764250135</v>
      </c>
      <c r="S204" s="20">
        <v>0</v>
      </c>
      <c r="T204" s="20">
        <v>0</v>
      </c>
      <c r="U204" s="20">
        <v>0</v>
      </c>
      <c r="V204" s="20">
        <v>0</v>
      </c>
      <c r="W204" s="20">
        <v>11.732706142778085</v>
      </c>
      <c r="X204" s="20">
        <v>0</v>
      </c>
      <c r="Y204" s="20">
        <v>0</v>
      </c>
      <c r="Z204" s="20">
        <v>0</v>
      </c>
      <c r="AA204" s="20">
        <v>1.4698395130049806</v>
      </c>
      <c r="AB204" s="20">
        <v>0</v>
      </c>
      <c r="AC204" s="20">
        <v>1.4698395130049806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0</v>
      </c>
      <c r="AQ204" s="20">
        <v>0</v>
      </c>
      <c r="AR204" s="20">
        <v>0</v>
      </c>
      <c r="AS204" s="20">
        <v>0</v>
      </c>
      <c r="AT204" s="20">
        <v>0</v>
      </c>
    </row>
    <row r="205" spans="1:46" x14ac:dyDescent="0.25">
      <c r="A205" s="19">
        <v>619</v>
      </c>
      <c r="B205" s="20">
        <v>6</v>
      </c>
      <c r="C205" s="20">
        <v>6</v>
      </c>
      <c r="D205" s="17" t="s">
        <v>554</v>
      </c>
      <c r="E205" s="18">
        <v>2675</v>
      </c>
      <c r="F205" s="32">
        <v>24.266542056074766</v>
      </c>
      <c r="G205" s="32">
        <v>-95.370093457943923</v>
      </c>
      <c r="H205" s="32">
        <v>-204.22018691588784</v>
      </c>
      <c r="I205" s="32">
        <f t="shared" si="3"/>
        <v>323.85682242990652</v>
      </c>
      <c r="J205" s="20">
        <v>0</v>
      </c>
      <c r="K205" s="20">
        <v>0</v>
      </c>
      <c r="L205" s="20">
        <v>0</v>
      </c>
      <c r="M205" s="20">
        <v>3.5641121495327104</v>
      </c>
      <c r="N205" s="20">
        <v>0.96112149532710278</v>
      </c>
      <c r="O205" s="20">
        <v>272.74467289719627</v>
      </c>
      <c r="P205" s="20">
        <v>0</v>
      </c>
      <c r="Q205" s="20">
        <v>0</v>
      </c>
      <c r="R205" s="20">
        <v>6.9585046728971962</v>
      </c>
      <c r="S205" s="20">
        <v>0</v>
      </c>
      <c r="T205" s="20">
        <v>0</v>
      </c>
      <c r="U205" s="20">
        <v>0</v>
      </c>
      <c r="V205" s="20">
        <v>0</v>
      </c>
      <c r="W205" s="20">
        <v>39.628411214953275</v>
      </c>
      <c r="X205" s="20">
        <v>0</v>
      </c>
      <c r="Y205" s="20">
        <v>0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0</v>
      </c>
      <c r="AS205" s="20">
        <v>0</v>
      </c>
      <c r="AT205" s="20">
        <v>0</v>
      </c>
    </row>
    <row r="206" spans="1:46" x14ac:dyDescent="0.25">
      <c r="A206" s="19">
        <v>620</v>
      </c>
      <c r="B206" s="20">
        <v>18</v>
      </c>
      <c r="C206" s="20">
        <v>18</v>
      </c>
      <c r="D206" s="17" t="s">
        <v>555</v>
      </c>
      <c r="E206" s="18">
        <v>2380</v>
      </c>
      <c r="F206" s="32">
        <v>32.41512605042017</v>
      </c>
      <c r="G206" s="32">
        <v>-95.370168067226885</v>
      </c>
      <c r="H206" s="32">
        <v>-204.22016806722689</v>
      </c>
      <c r="I206" s="32">
        <f t="shared" si="3"/>
        <v>332.00546218487398</v>
      </c>
      <c r="J206" s="20">
        <v>52.679831932773112</v>
      </c>
      <c r="K206" s="20">
        <v>0.27983193277310925</v>
      </c>
      <c r="L206" s="20">
        <v>0</v>
      </c>
      <c r="M206" s="20">
        <v>3.5638655462184876</v>
      </c>
      <c r="N206" s="20">
        <v>0.75042016806722689</v>
      </c>
      <c r="O206" s="20">
        <v>224.00882352941176</v>
      </c>
      <c r="P206" s="20">
        <v>0</v>
      </c>
      <c r="Q206" s="20">
        <v>0</v>
      </c>
      <c r="R206" s="20">
        <v>3.026470588235294</v>
      </c>
      <c r="S206" s="20">
        <v>0</v>
      </c>
      <c r="T206" s="20">
        <v>0</v>
      </c>
      <c r="U206" s="20">
        <v>0</v>
      </c>
      <c r="V206" s="20">
        <v>14.276890756302521</v>
      </c>
      <c r="W206" s="20">
        <v>26.724369747899161</v>
      </c>
      <c r="X206" s="20">
        <v>0</v>
      </c>
      <c r="Y206" s="20">
        <v>0</v>
      </c>
      <c r="Z206" s="20">
        <v>0</v>
      </c>
      <c r="AA206" s="20">
        <v>3.3474789915966388</v>
      </c>
      <c r="AB206" s="20">
        <v>0</v>
      </c>
      <c r="AC206" s="20">
        <v>3.3474789915966388</v>
      </c>
      <c r="AD206" s="20">
        <v>0</v>
      </c>
      <c r="AE206" s="20">
        <v>0</v>
      </c>
      <c r="AF206" s="20"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  <c r="AT206" s="20">
        <v>0</v>
      </c>
    </row>
    <row r="207" spans="1:46" x14ac:dyDescent="0.25">
      <c r="A207" s="19">
        <v>623</v>
      </c>
      <c r="B207" s="20">
        <v>10</v>
      </c>
      <c r="C207" s="20">
        <v>10</v>
      </c>
      <c r="D207" s="17" t="s">
        <v>556</v>
      </c>
      <c r="E207" s="18">
        <v>2107</v>
      </c>
      <c r="F207" s="32">
        <v>-244.98386331276697</v>
      </c>
      <c r="G207" s="32">
        <v>-95.370194589463694</v>
      </c>
      <c r="H207" s="32">
        <v>-204.2202183198861</v>
      </c>
      <c r="I207" s="32">
        <f t="shared" si="3"/>
        <v>54.606549596582823</v>
      </c>
      <c r="J207" s="20">
        <v>45.909824394874228</v>
      </c>
      <c r="K207" s="20">
        <v>0</v>
      </c>
      <c r="L207" s="20">
        <v>0</v>
      </c>
      <c r="M207" s="20">
        <v>3.5638348362600856</v>
      </c>
      <c r="N207" s="20">
        <v>0.63834836260085426</v>
      </c>
      <c r="O207" s="20">
        <v>0</v>
      </c>
      <c r="P207" s="20">
        <v>0</v>
      </c>
      <c r="Q207" s="20">
        <v>0</v>
      </c>
      <c r="R207" s="20">
        <v>4.494542002847651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  <c r="AT207" s="20">
        <v>0</v>
      </c>
    </row>
    <row r="208" spans="1:46" x14ac:dyDescent="0.25">
      <c r="A208" s="19">
        <v>624</v>
      </c>
      <c r="B208" s="20">
        <v>8</v>
      </c>
      <c r="C208" s="20">
        <v>8</v>
      </c>
      <c r="D208" s="17" t="s">
        <v>557</v>
      </c>
      <c r="E208" s="18">
        <v>5117</v>
      </c>
      <c r="F208" s="32">
        <v>-170.58960328317374</v>
      </c>
      <c r="G208" s="32">
        <v>-95.369943326167672</v>
      </c>
      <c r="H208" s="32">
        <v>-204.22005081102208</v>
      </c>
      <c r="I208" s="32">
        <f t="shared" si="3"/>
        <v>129.00039085401602</v>
      </c>
      <c r="J208" s="20">
        <v>0</v>
      </c>
      <c r="K208" s="20">
        <v>0</v>
      </c>
      <c r="L208" s="20">
        <v>0</v>
      </c>
      <c r="M208" s="20">
        <v>3.5640023451240963</v>
      </c>
      <c r="N208" s="20">
        <v>1.1205784639437171</v>
      </c>
      <c r="O208" s="20">
        <v>0</v>
      </c>
      <c r="P208" s="20">
        <v>0</v>
      </c>
      <c r="Q208" s="20">
        <v>0</v>
      </c>
      <c r="R208" s="20">
        <v>8.5438733632988075</v>
      </c>
      <c r="S208" s="20">
        <v>0</v>
      </c>
      <c r="T208" s="20">
        <v>0</v>
      </c>
      <c r="U208" s="20">
        <v>0</v>
      </c>
      <c r="V208" s="20">
        <v>6.6404143052569866</v>
      </c>
      <c r="W208" s="20">
        <v>82.866132499511437</v>
      </c>
      <c r="X208" s="20">
        <v>0</v>
      </c>
      <c r="Y208" s="20">
        <v>6.0257963650576514</v>
      </c>
      <c r="Z208" s="20">
        <v>0</v>
      </c>
      <c r="AA208" s="20">
        <v>10.119796755911667</v>
      </c>
      <c r="AB208" s="20">
        <v>0</v>
      </c>
      <c r="AC208" s="20">
        <v>10.119796755911667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  <c r="AT208" s="20">
        <v>0</v>
      </c>
    </row>
    <row r="209" spans="1:46" x14ac:dyDescent="0.25">
      <c r="A209" s="19">
        <v>625</v>
      </c>
      <c r="B209" s="20">
        <v>17</v>
      </c>
      <c r="C209" s="20">
        <v>17</v>
      </c>
      <c r="D209" s="17" t="s">
        <v>558</v>
      </c>
      <c r="E209" s="18">
        <v>2991</v>
      </c>
      <c r="F209" s="32">
        <v>96.579404881310595</v>
      </c>
      <c r="G209" s="32">
        <v>-95.370110330992972</v>
      </c>
      <c r="H209" s="32">
        <v>-204.21999331327316</v>
      </c>
      <c r="I209" s="32">
        <f t="shared" si="3"/>
        <v>396.1695085255767</v>
      </c>
      <c r="J209" s="20">
        <v>0</v>
      </c>
      <c r="K209" s="20">
        <v>0</v>
      </c>
      <c r="L209" s="20">
        <v>0</v>
      </c>
      <c r="M209" s="20">
        <v>3.5640254095620194</v>
      </c>
      <c r="N209" s="20">
        <v>1.227348712805082</v>
      </c>
      <c r="O209" s="20">
        <v>316.57238381812101</v>
      </c>
      <c r="P209" s="20">
        <v>6.4774322968906723</v>
      </c>
      <c r="Q209" s="20">
        <v>0</v>
      </c>
      <c r="R209" s="20">
        <v>5.2968906720160485</v>
      </c>
      <c r="S209" s="20">
        <v>0</v>
      </c>
      <c r="T209" s="20">
        <v>0</v>
      </c>
      <c r="U209" s="20">
        <v>0</v>
      </c>
      <c r="V209" s="20">
        <v>22.720829154129053</v>
      </c>
      <c r="W209" s="20">
        <v>42.530257438983618</v>
      </c>
      <c r="X209" s="20">
        <v>0</v>
      </c>
      <c r="Y209" s="20">
        <v>0</v>
      </c>
      <c r="Z209" s="20">
        <v>0</v>
      </c>
      <c r="AA209" s="20">
        <v>0</v>
      </c>
      <c r="AB209" s="20">
        <v>0</v>
      </c>
      <c r="AC209" s="20">
        <v>-2.2196589769307922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0</v>
      </c>
      <c r="AS209" s="20">
        <v>0</v>
      </c>
      <c r="AT209" s="20">
        <v>0</v>
      </c>
    </row>
    <row r="210" spans="1:46" x14ac:dyDescent="0.25">
      <c r="A210" s="19">
        <v>626</v>
      </c>
      <c r="B210" s="20">
        <v>17</v>
      </c>
      <c r="C210" s="20">
        <v>17</v>
      </c>
      <c r="D210" s="17" t="s">
        <v>559</v>
      </c>
      <c r="E210" s="18">
        <v>4835</v>
      </c>
      <c r="F210" s="32">
        <v>-41.042605997931744</v>
      </c>
      <c r="G210" s="32">
        <v>-95.370010341261633</v>
      </c>
      <c r="H210" s="32">
        <v>-204.2200620475698</v>
      </c>
      <c r="I210" s="32">
        <f t="shared" si="3"/>
        <v>258.54746639089967</v>
      </c>
      <c r="J210" s="20">
        <v>0</v>
      </c>
      <c r="K210" s="20">
        <v>0</v>
      </c>
      <c r="L210" s="20">
        <v>0</v>
      </c>
      <c r="M210" s="20">
        <v>3.5640124095139609</v>
      </c>
      <c r="N210" s="20">
        <v>1.048603929679421</v>
      </c>
      <c r="O210" s="20">
        <v>164.23205791106514</v>
      </c>
      <c r="P210" s="20">
        <v>0</v>
      </c>
      <c r="Q210" s="20">
        <v>0</v>
      </c>
      <c r="R210" s="20">
        <v>3.9110651499482936</v>
      </c>
      <c r="S210" s="20">
        <v>0</v>
      </c>
      <c r="T210" s="20">
        <v>2.0816959669079629</v>
      </c>
      <c r="U210" s="20">
        <v>0</v>
      </c>
      <c r="V210" s="20">
        <v>14.055429162357807</v>
      </c>
      <c r="W210" s="20">
        <v>48.234539813857289</v>
      </c>
      <c r="X210" s="20">
        <v>0</v>
      </c>
      <c r="Y210" s="20">
        <v>0</v>
      </c>
      <c r="Z210" s="20">
        <v>0</v>
      </c>
      <c r="AA210" s="20">
        <v>10.710031023784902</v>
      </c>
      <c r="AB210" s="20">
        <v>0</v>
      </c>
      <c r="AC210" s="20">
        <v>10.710031023784902</v>
      </c>
      <c r="AD210" s="20">
        <v>0</v>
      </c>
      <c r="AE210" s="20">
        <v>0</v>
      </c>
      <c r="AF210" s="20">
        <v>0</v>
      </c>
      <c r="AG210" s="20">
        <v>0</v>
      </c>
      <c r="AH210" s="20">
        <v>0</v>
      </c>
      <c r="AI210" s="20">
        <v>0</v>
      </c>
      <c r="AJ210" s="20">
        <v>0</v>
      </c>
      <c r="AK210" s="20">
        <v>0</v>
      </c>
      <c r="AL210" s="20">
        <v>0</v>
      </c>
      <c r="AM210" s="20">
        <v>0</v>
      </c>
      <c r="AN210" s="20">
        <v>0</v>
      </c>
      <c r="AO210" s="20">
        <v>0</v>
      </c>
      <c r="AP210" s="20">
        <v>0</v>
      </c>
      <c r="AQ210" s="20">
        <v>0</v>
      </c>
      <c r="AR210" s="20">
        <v>0</v>
      </c>
      <c r="AS210" s="20">
        <v>0</v>
      </c>
      <c r="AT210" s="20">
        <v>0</v>
      </c>
    </row>
    <row r="211" spans="1:46" x14ac:dyDescent="0.25">
      <c r="A211" s="19">
        <v>630</v>
      </c>
      <c r="B211" s="20">
        <v>17</v>
      </c>
      <c r="C211" s="20">
        <v>17</v>
      </c>
      <c r="D211" s="17" t="s">
        <v>560</v>
      </c>
      <c r="E211" s="18">
        <v>1635</v>
      </c>
      <c r="F211" s="32">
        <v>-118.75290519877676</v>
      </c>
      <c r="G211" s="32">
        <v>-95.370030581039757</v>
      </c>
      <c r="H211" s="32">
        <v>-204.22018348623854</v>
      </c>
      <c r="I211" s="32">
        <f t="shared" si="3"/>
        <v>180.83730886850154</v>
      </c>
      <c r="J211" s="20">
        <v>0</v>
      </c>
      <c r="K211" s="20">
        <v>0</v>
      </c>
      <c r="L211" s="20">
        <v>0</v>
      </c>
      <c r="M211" s="20">
        <v>3.5639143730886849</v>
      </c>
      <c r="N211" s="20">
        <v>1.6269113149847094</v>
      </c>
      <c r="O211" s="20">
        <v>0</v>
      </c>
      <c r="P211" s="20">
        <v>0</v>
      </c>
      <c r="Q211" s="20">
        <v>0</v>
      </c>
      <c r="R211" s="20">
        <v>14.303363914373088</v>
      </c>
      <c r="S211" s="20">
        <v>0</v>
      </c>
      <c r="T211" s="20">
        <v>0</v>
      </c>
      <c r="U211" s="20">
        <v>0</v>
      </c>
      <c r="V211" s="20">
        <v>0</v>
      </c>
      <c r="W211" s="20">
        <v>129.67155963302753</v>
      </c>
      <c r="X211" s="20">
        <v>0</v>
      </c>
      <c r="Y211" s="20">
        <v>0</v>
      </c>
      <c r="Z211" s="20">
        <v>0</v>
      </c>
      <c r="AA211" s="20">
        <v>17.866055045871558</v>
      </c>
      <c r="AB211" s="20">
        <v>0</v>
      </c>
      <c r="AC211" s="20">
        <v>13.805504587155964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  <c r="AT211" s="20">
        <v>0</v>
      </c>
    </row>
    <row r="212" spans="1:46" x14ac:dyDescent="0.25">
      <c r="A212" s="19">
        <v>631</v>
      </c>
      <c r="B212" s="20">
        <v>2</v>
      </c>
      <c r="C212" s="20">
        <v>2</v>
      </c>
      <c r="D212" s="17" t="s">
        <v>561</v>
      </c>
      <c r="E212" s="18">
        <v>1963</v>
      </c>
      <c r="F212" s="32">
        <v>-269.84055017829854</v>
      </c>
      <c r="G212" s="32">
        <v>-95.369842078451356</v>
      </c>
      <c r="H212" s="32">
        <v>-204.22007131940907</v>
      </c>
      <c r="I212" s="32">
        <f t="shared" si="3"/>
        <v>29.7493632195619</v>
      </c>
      <c r="J212" s="20">
        <v>0</v>
      </c>
      <c r="K212" s="20">
        <v>0</v>
      </c>
      <c r="L212" s="20">
        <v>0</v>
      </c>
      <c r="M212" s="20">
        <v>3.5639327559857361</v>
      </c>
      <c r="N212" s="20">
        <v>1.0937340804890474</v>
      </c>
      <c r="O212" s="20">
        <v>0</v>
      </c>
      <c r="P212" s="20">
        <v>0</v>
      </c>
      <c r="Q212" s="20">
        <v>0</v>
      </c>
      <c r="R212" s="20">
        <v>14.291390728476822</v>
      </c>
      <c r="S212" s="20">
        <v>0</v>
      </c>
      <c r="T212" s="20">
        <v>0</v>
      </c>
      <c r="U212" s="20">
        <v>0</v>
      </c>
      <c r="V212" s="20">
        <v>0</v>
      </c>
      <c r="W212" s="20">
        <v>10.800305654610291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  <c r="AT212" s="20">
        <v>0</v>
      </c>
    </row>
    <row r="213" spans="1:46" x14ac:dyDescent="0.25">
      <c r="A213" s="19">
        <v>635</v>
      </c>
      <c r="B213" s="20">
        <v>6</v>
      </c>
      <c r="C213" s="20">
        <v>6</v>
      </c>
      <c r="D213" s="17" t="s">
        <v>562</v>
      </c>
      <c r="E213" s="18">
        <v>6347</v>
      </c>
      <c r="F213" s="32">
        <v>-90.949897589412316</v>
      </c>
      <c r="G213" s="32">
        <v>-95.369938553647387</v>
      </c>
      <c r="H213" s="32">
        <v>-204.2199464313849</v>
      </c>
      <c r="I213" s="32">
        <f t="shared" si="3"/>
        <v>208.63998739561998</v>
      </c>
      <c r="J213" s="20">
        <v>0</v>
      </c>
      <c r="K213" s="20">
        <v>0</v>
      </c>
      <c r="L213" s="20">
        <v>0</v>
      </c>
      <c r="M213" s="20">
        <v>3.5640460059870804</v>
      </c>
      <c r="N213" s="20">
        <v>1.0901213171577122</v>
      </c>
      <c r="O213" s="20">
        <v>159.16811091854419</v>
      </c>
      <c r="P213" s="20">
        <v>0</v>
      </c>
      <c r="Q213" s="20">
        <v>0</v>
      </c>
      <c r="R213" s="20">
        <v>6.5426185599495827</v>
      </c>
      <c r="S213" s="20">
        <v>0</v>
      </c>
      <c r="T213" s="20">
        <v>0</v>
      </c>
      <c r="U213" s="20">
        <v>0</v>
      </c>
      <c r="V213" s="20">
        <v>0</v>
      </c>
      <c r="W213" s="20">
        <v>26.722861194265008</v>
      </c>
      <c r="X213" s="20">
        <v>0</v>
      </c>
      <c r="Y213" s="20">
        <v>4.8580431700015758</v>
      </c>
      <c r="Z213" s="20">
        <v>0</v>
      </c>
      <c r="AA213" s="20">
        <v>3.347093114857413</v>
      </c>
      <c r="AB213" s="20">
        <v>0</v>
      </c>
      <c r="AC213" s="20">
        <v>3.347093114857413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0</v>
      </c>
      <c r="AO213" s="20">
        <v>0</v>
      </c>
      <c r="AP213" s="20">
        <v>0</v>
      </c>
      <c r="AQ213" s="20">
        <v>0</v>
      </c>
      <c r="AR213" s="20">
        <v>0</v>
      </c>
      <c r="AS213" s="20">
        <v>0</v>
      </c>
      <c r="AT213" s="20">
        <v>0</v>
      </c>
    </row>
    <row r="214" spans="1:46" x14ac:dyDescent="0.25">
      <c r="A214" s="19">
        <v>636</v>
      </c>
      <c r="B214" s="20">
        <v>2</v>
      </c>
      <c r="C214" s="20">
        <v>2</v>
      </c>
      <c r="D214" s="17" t="s">
        <v>563</v>
      </c>
      <c r="E214" s="18">
        <v>8154</v>
      </c>
      <c r="F214" s="32">
        <v>-86.810890360559242</v>
      </c>
      <c r="G214" s="32">
        <v>-95.370002452783908</v>
      </c>
      <c r="H214" s="32">
        <v>-204.22001471670345</v>
      </c>
      <c r="I214" s="32">
        <f t="shared" si="3"/>
        <v>212.77912680892811</v>
      </c>
      <c r="J214" s="20">
        <v>29.920775079715476</v>
      </c>
      <c r="K214" s="20">
        <v>0</v>
      </c>
      <c r="L214" s="20">
        <v>0</v>
      </c>
      <c r="M214" s="20">
        <v>3.5640176600441502</v>
      </c>
      <c r="N214" s="20">
        <v>1.3025508952661271</v>
      </c>
      <c r="O214" s="20">
        <v>134.43573706156488</v>
      </c>
      <c r="P214" s="20">
        <v>0.45143487858719644</v>
      </c>
      <c r="Q214" s="20">
        <v>0</v>
      </c>
      <c r="R214" s="20">
        <v>5.7051753740495466</v>
      </c>
      <c r="S214" s="20">
        <v>0</v>
      </c>
      <c r="T214" s="20">
        <v>0</v>
      </c>
      <c r="U214" s="20">
        <v>0</v>
      </c>
      <c r="V214" s="20">
        <v>12.501471670345843</v>
      </c>
      <c r="W214" s="20">
        <v>7.8003433897473631</v>
      </c>
      <c r="X214" s="20">
        <v>0</v>
      </c>
      <c r="Y214" s="20">
        <v>0</v>
      </c>
      <c r="Z214" s="20">
        <v>0</v>
      </c>
      <c r="AA214" s="20">
        <v>5.8620309050772628</v>
      </c>
      <c r="AB214" s="20">
        <v>0</v>
      </c>
      <c r="AC214" s="20">
        <v>11.235589894530293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</row>
    <row r="215" spans="1:46" x14ac:dyDescent="0.25">
      <c r="A215" s="19">
        <v>638</v>
      </c>
      <c r="B215" s="20">
        <v>1</v>
      </c>
      <c r="C215" s="20">
        <v>32</v>
      </c>
      <c r="D215" s="17" t="s">
        <v>564</v>
      </c>
      <c r="E215" s="18">
        <v>51232</v>
      </c>
      <c r="F215" s="32">
        <v>-29.616099312929418</v>
      </c>
      <c r="G215" s="32">
        <v>-95.370003123048093</v>
      </c>
      <c r="H215" s="32">
        <v>-204.21999921923796</v>
      </c>
      <c r="I215" s="32">
        <f t="shared" si="3"/>
        <v>269.97390302935662</v>
      </c>
      <c r="J215" s="20">
        <v>12.234150530918177</v>
      </c>
      <c r="K215" s="20">
        <v>1.9692965334166146</v>
      </c>
      <c r="L215" s="20">
        <v>42.655840099937542</v>
      </c>
      <c r="M215" s="20">
        <v>3.5640029668956901</v>
      </c>
      <c r="N215" s="20">
        <v>1.3577451592754528</v>
      </c>
      <c r="O215" s="20">
        <v>138.60743285446597</v>
      </c>
      <c r="P215" s="20">
        <v>3.2413725796377264</v>
      </c>
      <c r="Q215" s="20">
        <v>0</v>
      </c>
      <c r="R215" s="20">
        <v>10.226362429731418</v>
      </c>
      <c r="S215" s="20">
        <v>0</v>
      </c>
      <c r="T215" s="20">
        <v>0</v>
      </c>
      <c r="U215" s="20">
        <v>0</v>
      </c>
      <c r="V215" s="20">
        <v>3.9794464397251716</v>
      </c>
      <c r="W215" s="20">
        <v>23.174422236102437</v>
      </c>
      <c r="X215" s="20">
        <v>0</v>
      </c>
      <c r="Y215" s="20">
        <v>1.6249804809494066</v>
      </c>
      <c r="Z215" s="20">
        <v>0</v>
      </c>
      <c r="AA215" s="20">
        <v>12.439978919425359</v>
      </c>
      <c r="AB215" s="20">
        <v>3.3777912242348531</v>
      </c>
      <c r="AC215" s="20">
        <v>7.2048133978763271</v>
      </c>
      <c r="AD215" s="20">
        <v>-0.85245549656464714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0</v>
      </c>
      <c r="AQ215" s="20">
        <v>0</v>
      </c>
      <c r="AR215" s="20">
        <v>0</v>
      </c>
      <c r="AS215" s="20">
        <v>0</v>
      </c>
      <c r="AT215" s="20">
        <v>5.1687226733291691</v>
      </c>
    </row>
    <row r="216" spans="1:46" x14ac:dyDescent="0.25">
      <c r="A216" s="19">
        <v>678</v>
      </c>
      <c r="B216" s="20">
        <v>17</v>
      </c>
      <c r="C216" s="20">
        <v>17</v>
      </c>
      <c r="D216" s="17" t="s">
        <v>565</v>
      </c>
      <c r="E216" s="18">
        <v>24073</v>
      </c>
      <c r="F216" s="32">
        <v>-35.856519752419722</v>
      </c>
      <c r="G216" s="32">
        <v>-95.369999584596854</v>
      </c>
      <c r="H216" s="32">
        <v>-204.2199975075811</v>
      </c>
      <c r="I216" s="32">
        <f t="shared" si="3"/>
        <v>263.73347733975822</v>
      </c>
      <c r="J216" s="20">
        <v>14.382918622523158</v>
      </c>
      <c r="K216" s="20">
        <v>0</v>
      </c>
      <c r="L216" s="20">
        <v>36.202799817222612</v>
      </c>
      <c r="M216" s="20">
        <v>3.5639928550658415</v>
      </c>
      <c r="N216" s="20">
        <v>1.3861172267685788</v>
      </c>
      <c r="O216" s="20">
        <v>94.355252772816016</v>
      </c>
      <c r="P216" s="20">
        <v>0</v>
      </c>
      <c r="Q216" s="20">
        <v>0</v>
      </c>
      <c r="R216" s="20">
        <v>7.6103933867818716</v>
      </c>
      <c r="S216" s="20">
        <v>0</v>
      </c>
      <c r="T216" s="20">
        <v>0</v>
      </c>
      <c r="U216" s="20">
        <v>0</v>
      </c>
      <c r="V216" s="20">
        <v>7.0575333361026873</v>
      </c>
      <c r="W216" s="20">
        <v>71.337348897104647</v>
      </c>
      <c r="X216" s="20">
        <v>0</v>
      </c>
      <c r="Y216" s="20">
        <v>4.6110580318198808</v>
      </c>
      <c r="Z216" s="20">
        <v>0</v>
      </c>
      <c r="AA216" s="20">
        <v>4.9639845470028661</v>
      </c>
      <c r="AB216" s="20">
        <v>2.9463714534956176</v>
      </c>
      <c r="AC216" s="20">
        <v>10.534706933078553</v>
      </c>
      <c r="AD216" s="20">
        <v>0.20462759107714037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4.5763718688987662</v>
      </c>
      <c r="AL216" s="20">
        <v>0</v>
      </c>
      <c r="AM216" s="20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</row>
    <row r="217" spans="1:46" x14ac:dyDescent="0.25">
      <c r="A217" s="19">
        <v>680</v>
      </c>
      <c r="B217" s="20">
        <v>2</v>
      </c>
      <c r="C217" s="20">
        <v>2</v>
      </c>
      <c r="D217" s="17" t="s">
        <v>566</v>
      </c>
      <c r="E217" s="18">
        <v>24942</v>
      </c>
      <c r="F217" s="32">
        <v>10.324673241921257</v>
      </c>
      <c r="G217" s="32">
        <v>-95.37001844278727</v>
      </c>
      <c r="H217" s="32">
        <v>-204.2199903776762</v>
      </c>
      <c r="I217" s="32">
        <f t="shared" si="3"/>
        <v>309.91468206238471</v>
      </c>
      <c r="J217" s="20">
        <v>16.404979552561944</v>
      </c>
      <c r="K217" s="20">
        <v>0</v>
      </c>
      <c r="L217" s="20">
        <v>0</v>
      </c>
      <c r="M217" s="20">
        <v>3.5639884532114507</v>
      </c>
      <c r="N217" s="20">
        <v>1.2836981797770828</v>
      </c>
      <c r="O217" s="20">
        <v>128.13146499879721</v>
      </c>
      <c r="P217" s="20">
        <v>0</v>
      </c>
      <c r="Q217" s="20">
        <v>0</v>
      </c>
      <c r="R217" s="20">
        <v>10.502686232058375</v>
      </c>
      <c r="S217" s="20">
        <v>0</v>
      </c>
      <c r="T217" s="20">
        <v>0.4035362039932644</v>
      </c>
      <c r="U217" s="20">
        <v>0</v>
      </c>
      <c r="V217" s="20">
        <v>57.217745168791595</v>
      </c>
      <c r="W217" s="20">
        <v>46.751303023013392</v>
      </c>
      <c r="X217" s="20">
        <v>0</v>
      </c>
      <c r="Y217" s="20">
        <v>1.2362280490738513</v>
      </c>
      <c r="Z217" s="20">
        <v>0</v>
      </c>
      <c r="AA217" s="20">
        <v>24.860235746932883</v>
      </c>
      <c r="AB217" s="20">
        <v>0</v>
      </c>
      <c r="AC217" s="20">
        <v>17.034840830727287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0</v>
      </c>
      <c r="AK217" s="20">
        <v>2.5239756234463955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  <c r="AT217" s="20">
        <v>0</v>
      </c>
    </row>
    <row r="218" spans="1:46" x14ac:dyDescent="0.25">
      <c r="A218" s="19">
        <v>681</v>
      </c>
      <c r="B218" s="20">
        <v>10</v>
      </c>
      <c r="C218" s="20">
        <v>10</v>
      </c>
      <c r="D218" s="17" t="s">
        <v>567</v>
      </c>
      <c r="E218" s="18">
        <v>3308</v>
      </c>
      <c r="F218" s="32">
        <v>13.286275695284159</v>
      </c>
      <c r="G218" s="32">
        <v>-95.370012091898431</v>
      </c>
      <c r="H218" s="32">
        <v>-204.22007255139056</v>
      </c>
      <c r="I218" s="32">
        <f t="shared" si="3"/>
        <v>312.87636033857314</v>
      </c>
      <c r="J218" s="20">
        <v>0</v>
      </c>
      <c r="K218" s="20">
        <v>0</v>
      </c>
      <c r="L218" s="20">
        <v>0</v>
      </c>
      <c r="M218" s="20">
        <v>3.5640870616686819</v>
      </c>
      <c r="N218" s="20">
        <v>0.89570737605804107</v>
      </c>
      <c r="O218" s="20">
        <v>204.19014510278114</v>
      </c>
      <c r="P218" s="20">
        <v>2.3146916565900848</v>
      </c>
      <c r="Q218" s="20">
        <v>0</v>
      </c>
      <c r="R218" s="20">
        <v>5.658403869407497</v>
      </c>
      <c r="S218" s="20">
        <v>0</v>
      </c>
      <c r="T218" s="20">
        <v>0</v>
      </c>
      <c r="U218" s="20">
        <v>0</v>
      </c>
      <c r="V218" s="20">
        <v>0</v>
      </c>
      <c r="W218" s="20">
        <v>38.454655380894799</v>
      </c>
      <c r="X218" s="20">
        <v>0</v>
      </c>
      <c r="Y218" s="20">
        <v>0</v>
      </c>
      <c r="Z218" s="20">
        <v>0</v>
      </c>
      <c r="AA218" s="20">
        <v>28.899334945586457</v>
      </c>
      <c r="AB218" s="20">
        <v>0</v>
      </c>
      <c r="AC218" s="20">
        <v>28.899334945586457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  <c r="AT218" s="20">
        <v>0</v>
      </c>
    </row>
    <row r="219" spans="1:46" x14ac:dyDescent="0.25">
      <c r="A219" s="19">
        <v>683</v>
      </c>
      <c r="B219" s="20">
        <v>19</v>
      </c>
      <c r="C219" s="20">
        <v>19</v>
      </c>
      <c r="D219" s="17" t="s">
        <v>568</v>
      </c>
      <c r="E219" s="18">
        <v>3618</v>
      </c>
      <c r="F219" s="32">
        <v>35.854615809839693</v>
      </c>
      <c r="G219" s="32">
        <v>-95.370093974571589</v>
      </c>
      <c r="H219" s="32">
        <v>-204.22001105583195</v>
      </c>
      <c r="I219" s="32">
        <f t="shared" si="3"/>
        <v>335.44472084024324</v>
      </c>
      <c r="J219" s="20">
        <v>42.361525704809289</v>
      </c>
      <c r="K219" s="20">
        <v>0</v>
      </c>
      <c r="L219" s="20">
        <v>0</v>
      </c>
      <c r="M219" s="20">
        <v>3.5641238253178553</v>
      </c>
      <c r="N219" s="20">
        <v>1.3015478164731895</v>
      </c>
      <c r="O219" s="20">
        <v>201.77142067440576</v>
      </c>
      <c r="P219" s="20">
        <v>0</v>
      </c>
      <c r="Q219" s="20">
        <v>0</v>
      </c>
      <c r="R219" s="20">
        <v>9.0483692647871745</v>
      </c>
      <c r="S219" s="20">
        <v>0</v>
      </c>
      <c r="T219" s="20">
        <v>0</v>
      </c>
      <c r="U219" s="20">
        <v>0</v>
      </c>
      <c r="V219" s="20">
        <v>0</v>
      </c>
      <c r="W219" s="20">
        <v>58.599502487562191</v>
      </c>
      <c r="X219" s="20">
        <v>0</v>
      </c>
      <c r="Y219" s="20">
        <v>8.5223880597014929</v>
      </c>
      <c r="Z219" s="20">
        <v>0</v>
      </c>
      <c r="AA219" s="20">
        <v>5.1379215035931454</v>
      </c>
      <c r="AB219" s="20">
        <v>0</v>
      </c>
      <c r="AC219" s="20">
        <v>5.1379215035931454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  <c r="AT219" s="20">
        <v>0</v>
      </c>
    </row>
    <row r="220" spans="1:46" x14ac:dyDescent="0.25">
      <c r="A220" s="19">
        <v>684</v>
      </c>
      <c r="B220" s="20">
        <v>4</v>
      </c>
      <c r="C220" s="20">
        <v>4</v>
      </c>
      <c r="D220" s="17" t="s">
        <v>569</v>
      </c>
      <c r="E220" s="18">
        <v>38667</v>
      </c>
      <c r="F220" s="32">
        <v>-39.289600951715933</v>
      </c>
      <c r="G220" s="32">
        <v>-95.370005430987661</v>
      </c>
      <c r="H220" s="32">
        <v>-204.22000672407995</v>
      </c>
      <c r="I220" s="32">
        <f t="shared" si="3"/>
        <v>260.3004112033517</v>
      </c>
      <c r="J220" s="20">
        <v>12.167455452970232</v>
      </c>
      <c r="K220" s="20">
        <v>0.17723123076525202</v>
      </c>
      <c r="L220" s="20">
        <v>23.047223730829906</v>
      </c>
      <c r="M220" s="20">
        <v>3.5639951379729484</v>
      </c>
      <c r="N220" s="20">
        <v>1.2546874595908657</v>
      </c>
      <c r="O220" s="20">
        <v>123.59619313626607</v>
      </c>
      <c r="P220" s="20">
        <v>0</v>
      </c>
      <c r="Q220" s="20">
        <v>0</v>
      </c>
      <c r="R220" s="20">
        <v>9.7385625985982873</v>
      </c>
      <c r="S220" s="20">
        <v>0</v>
      </c>
      <c r="T220" s="20">
        <v>2.3427470452840922</v>
      </c>
      <c r="U220" s="20">
        <v>0</v>
      </c>
      <c r="V220" s="20">
        <v>16.696511236972096</v>
      </c>
      <c r="W220" s="20">
        <v>45.509271471797653</v>
      </c>
      <c r="X220" s="20">
        <v>0</v>
      </c>
      <c r="Y220" s="20">
        <v>0.7974241601365506</v>
      </c>
      <c r="Z220" s="20">
        <v>0</v>
      </c>
      <c r="AA220" s="20">
        <v>9.1683347557348647</v>
      </c>
      <c r="AB220" s="20">
        <v>0</v>
      </c>
      <c r="AC220" s="20">
        <v>2.4723666175291594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9.7684071689037157</v>
      </c>
      <c r="AL220" s="20">
        <v>0</v>
      </c>
      <c r="AM220" s="20">
        <v>0</v>
      </c>
      <c r="AN220" s="20">
        <v>0</v>
      </c>
      <c r="AO220" s="20">
        <v>0</v>
      </c>
      <c r="AP220" s="20">
        <v>0</v>
      </c>
      <c r="AQ220" s="20">
        <v>0</v>
      </c>
      <c r="AR220" s="20">
        <v>0</v>
      </c>
      <c r="AS220" s="20">
        <v>0</v>
      </c>
      <c r="AT220" s="20">
        <v>0</v>
      </c>
    </row>
    <row r="221" spans="1:46" x14ac:dyDescent="0.25">
      <c r="A221" s="19">
        <v>686</v>
      </c>
      <c r="B221" s="20">
        <v>11</v>
      </c>
      <c r="C221" s="20">
        <v>11</v>
      </c>
      <c r="D221" s="17" t="s">
        <v>570</v>
      </c>
      <c r="E221" s="18">
        <v>2964</v>
      </c>
      <c r="F221" s="32">
        <v>190.89338731443993</v>
      </c>
      <c r="G221" s="32">
        <v>-95.370107962213226</v>
      </c>
      <c r="H221" s="32">
        <v>-204.2199730094467</v>
      </c>
      <c r="I221" s="32">
        <f t="shared" si="3"/>
        <v>490.48346828609988</v>
      </c>
      <c r="J221" s="20">
        <v>0</v>
      </c>
      <c r="K221" s="20">
        <v>0</v>
      </c>
      <c r="L221" s="20">
        <v>0</v>
      </c>
      <c r="M221" s="20">
        <v>3.5641025641025643</v>
      </c>
      <c r="N221" s="20">
        <v>0.94838056680161942</v>
      </c>
      <c r="O221" s="20">
        <v>324.01450742240218</v>
      </c>
      <c r="P221" s="20">
        <v>6.6484480431848851</v>
      </c>
      <c r="Q221" s="20">
        <v>0</v>
      </c>
      <c r="R221" s="20">
        <v>5.524966261808367</v>
      </c>
      <c r="S221" s="20">
        <v>0</v>
      </c>
      <c r="T221" s="20">
        <v>6.7918353576248309</v>
      </c>
      <c r="U221" s="20">
        <v>0</v>
      </c>
      <c r="V221" s="20">
        <v>11.463900134952766</v>
      </c>
      <c r="W221" s="20">
        <v>85.835020242914979</v>
      </c>
      <c r="X221" s="20">
        <v>0</v>
      </c>
      <c r="Y221" s="20">
        <v>0</v>
      </c>
      <c r="Z221" s="20">
        <v>0</v>
      </c>
      <c r="AA221" s="20">
        <v>25.086032388663966</v>
      </c>
      <c r="AB221" s="20">
        <v>0</v>
      </c>
      <c r="AC221" s="20">
        <v>20.606275303643724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0</v>
      </c>
      <c r="AS221" s="20">
        <v>0</v>
      </c>
      <c r="AT221" s="20">
        <v>0</v>
      </c>
    </row>
    <row r="222" spans="1:46" x14ac:dyDescent="0.25">
      <c r="A222" s="19">
        <v>687</v>
      </c>
      <c r="B222" s="20">
        <v>11</v>
      </c>
      <c r="C222" s="20">
        <v>11</v>
      </c>
      <c r="D222" s="17" t="s">
        <v>571</v>
      </c>
      <c r="E222" s="18">
        <v>1477</v>
      </c>
      <c r="F222" s="32">
        <v>98.53825321597833</v>
      </c>
      <c r="G222" s="32">
        <v>-95.369668246445499</v>
      </c>
      <c r="H222" s="32">
        <v>-204.22004062288423</v>
      </c>
      <c r="I222" s="32">
        <f t="shared" si="3"/>
        <v>398.12796208530801</v>
      </c>
      <c r="J222" s="20">
        <v>0</v>
      </c>
      <c r="K222" s="20">
        <v>0</v>
      </c>
      <c r="L222" s="20">
        <v>0</v>
      </c>
      <c r="M222" s="20">
        <v>3.5639810426540284</v>
      </c>
      <c r="N222" s="20">
        <v>0.78131347325660117</v>
      </c>
      <c r="O222" s="20">
        <v>265.88761002031146</v>
      </c>
      <c r="P222" s="20">
        <v>3.7528774542992553</v>
      </c>
      <c r="Q222" s="20">
        <v>0</v>
      </c>
      <c r="R222" s="20">
        <v>6.3310765064319563</v>
      </c>
      <c r="S222" s="20">
        <v>0</v>
      </c>
      <c r="T222" s="20">
        <v>0</v>
      </c>
      <c r="U222" s="20">
        <v>0</v>
      </c>
      <c r="V222" s="20">
        <v>46.010832769126608</v>
      </c>
      <c r="W222" s="20">
        <v>57.417061611374407</v>
      </c>
      <c r="X222" s="20">
        <v>0</v>
      </c>
      <c r="Y222" s="20">
        <v>0</v>
      </c>
      <c r="Z222" s="20">
        <v>0</v>
      </c>
      <c r="AA222" s="20">
        <v>7.1916046039268791</v>
      </c>
      <c r="AB222" s="20">
        <v>0</v>
      </c>
      <c r="AC222" s="20">
        <v>7.1916046039268791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0</v>
      </c>
      <c r="AQ222" s="20">
        <v>0</v>
      </c>
      <c r="AR222" s="20">
        <v>0</v>
      </c>
      <c r="AS222" s="20">
        <v>0</v>
      </c>
      <c r="AT222" s="20">
        <v>0</v>
      </c>
    </row>
    <row r="223" spans="1:46" x14ac:dyDescent="0.25">
      <c r="A223" s="19">
        <v>689</v>
      </c>
      <c r="B223" s="20">
        <v>9</v>
      </c>
      <c r="C223" s="20">
        <v>9</v>
      </c>
      <c r="D223" s="17" t="s">
        <v>572</v>
      </c>
      <c r="E223" s="18">
        <v>3093</v>
      </c>
      <c r="F223" s="32">
        <v>-37.516327190430005</v>
      </c>
      <c r="G223" s="32">
        <v>-95.369867442612346</v>
      </c>
      <c r="H223" s="32">
        <v>-204.21985127707728</v>
      </c>
      <c r="I223" s="32">
        <f t="shared" si="3"/>
        <v>262.07339152925965</v>
      </c>
      <c r="J223" s="20">
        <v>0</v>
      </c>
      <c r="K223" s="20">
        <v>0</v>
      </c>
      <c r="L223" s="20">
        <v>0</v>
      </c>
      <c r="M223" s="20">
        <v>3.5638538635628838</v>
      </c>
      <c r="N223" s="20">
        <v>0.75460717749757522</v>
      </c>
      <c r="O223" s="20">
        <v>200.48981571290011</v>
      </c>
      <c r="P223" s="20">
        <v>0</v>
      </c>
      <c r="Q223" s="20">
        <v>0</v>
      </c>
      <c r="R223" s="20">
        <v>3.0232783705140642</v>
      </c>
      <c r="S223" s="20">
        <v>0</v>
      </c>
      <c r="T223" s="20">
        <v>0</v>
      </c>
      <c r="U223" s="20">
        <v>0</v>
      </c>
      <c r="V223" s="20">
        <v>0</v>
      </c>
      <c r="W223" s="20">
        <v>20.563853863562883</v>
      </c>
      <c r="X223" s="20">
        <v>0</v>
      </c>
      <c r="Y223" s="20">
        <v>0</v>
      </c>
      <c r="Z223" s="20">
        <v>0</v>
      </c>
      <c r="AA223" s="20">
        <v>6.010022631749111</v>
      </c>
      <c r="AB223" s="20">
        <v>10.828968638861946</v>
      </c>
      <c r="AC223" s="20">
        <v>6.010022631749111</v>
      </c>
      <c r="AD223" s="20">
        <v>10.828968638861946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0">
        <v>0</v>
      </c>
      <c r="AM223" s="20">
        <v>0</v>
      </c>
      <c r="AN223" s="20">
        <v>0</v>
      </c>
      <c r="AO223" s="20">
        <v>0</v>
      </c>
      <c r="AP223" s="20">
        <v>0</v>
      </c>
      <c r="AQ223" s="20">
        <v>0</v>
      </c>
      <c r="AR223" s="20">
        <v>0</v>
      </c>
      <c r="AS223" s="20">
        <v>0</v>
      </c>
      <c r="AT223" s="20">
        <v>0</v>
      </c>
    </row>
    <row r="224" spans="1:46" x14ac:dyDescent="0.25">
      <c r="A224" s="19">
        <v>691</v>
      </c>
      <c r="B224" s="20">
        <v>17</v>
      </c>
      <c r="C224" s="20">
        <v>17</v>
      </c>
      <c r="D224" s="17" t="s">
        <v>573</v>
      </c>
      <c r="E224" s="18">
        <v>2636</v>
      </c>
      <c r="F224" s="32">
        <v>12.784901365705615</v>
      </c>
      <c r="G224" s="32">
        <v>-95.369878603945367</v>
      </c>
      <c r="H224" s="32">
        <v>-204.22003034901365</v>
      </c>
      <c r="I224" s="32">
        <f t="shared" si="3"/>
        <v>312.37481031866463</v>
      </c>
      <c r="J224" s="20">
        <v>0</v>
      </c>
      <c r="K224" s="20">
        <v>0</v>
      </c>
      <c r="L224" s="20">
        <v>0</v>
      </c>
      <c r="M224" s="20">
        <v>3.564112291350531</v>
      </c>
      <c r="N224" s="20">
        <v>1.4332321699544766</v>
      </c>
      <c r="O224" s="20">
        <v>270.60698027314112</v>
      </c>
      <c r="P224" s="20">
        <v>0</v>
      </c>
      <c r="Q224" s="20">
        <v>0</v>
      </c>
      <c r="R224" s="20">
        <v>7.1009104704097119</v>
      </c>
      <c r="S224" s="20">
        <v>0</v>
      </c>
      <c r="T224" s="20">
        <v>0</v>
      </c>
      <c r="U224" s="20">
        <v>0</v>
      </c>
      <c r="V224" s="20">
        <v>0</v>
      </c>
      <c r="W224" s="20">
        <v>16.086115326251896</v>
      </c>
      <c r="X224" s="20">
        <v>0</v>
      </c>
      <c r="Y224" s="20">
        <v>3.5091047040971168</v>
      </c>
      <c r="Z224" s="20">
        <v>0</v>
      </c>
      <c r="AA224" s="20">
        <v>5.0371775417298936</v>
      </c>
      <c r="AB224" s="20">
        <v>0</v>
      </c>
      <c r="AC224" s="20">
        <v>5.0371775417298936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</row>
    <row r="225" spans="1:46" x14ac:dyDescent="0.25">
      <c r="A225" s="19">
        <v>694</v>
      </c>
      <c r="B225" s="20">
        <v>5</v>
      </c>
      <c r="C225" s="20">
        <v>5</v>
      </c>
      <c r="D225" s="17" t="s">
        <v>574</v>
      </c>
      <c r="E225" s="18">
        <v>28349</v>
      </c>
      <c r="F225" s="32">
        <v>11.744470704434018</v>
      </c>
      <c r="G225" s="32">
        <v>-95.369995414300334</v>
      </c>
      <c r="H225" s="32">
        <v>-204.22000776041483</v>
      </c>
      <c r="I225" s="32">
        <f t="shared" si="3"/>
        <v>311.33447387914919</v>
      </c>
      <c r="J225" s="20">
        <v>12.609615859465942</v>
      </c>
      <c r="K225" s="20">
        <v>0</v>
      </c>
      <c r="L225" s="20">
        <v>31.040354157113125</v>
      </c>
      <c r="M225" s="20">
        <v>3.5640057850365094</v>
      </c>
      <c r="N225" s="20">
        <v>1.3455148329747082</v>
      </c>
      <c r="O225" s="20">
        <v>130.08451797241526</v>
      </c>
      <c r="P225" s="20">
        <v>6.2510141451197576</v>
      </c>
      <c r="Q225" s="20">
        <v>0</v>
      </c>
      <c r="R225" s="20">
        <v>5.6704998412642418</v>
      </c>
      <c r="S225" s="20">
        <v>0</v>
      </c>
      <c r="T225" s="20">
        <v>0.35503897844721155</v>
      </c>
      <c r="U225" s="20">
        <v>0</v>
      </c>
      <c r="V225" s="20">
        <v>13.184627323715123</v>
      </c>
      <c r="W225" s="20">
        <v>50.107093724646369</v>
      </c>
      <c r="X225" s="20">
        <v>0</v>
      </c>
      <c r="Y225" s="20">
        <v>0.87011887544534194</v>
      </c>
      <c r="Z225" s="20">
        <v>0</v>
      </c>
      <c r="AA225" s="20">
        <v>18.921831457899749</v>
      </c>
      <c r="AB225" s="20">
        <v>0.82239232424424147</v>
      </c>
      <c r="AC225" s="20">
        <v>17.282549649017604</v>
      </c>
      <c r="AD225" s="20">
        <v>-5.5946594236128258</v>
      </c>
      <c r="AE225" s="20">
        <v>0</v>
      </c>
      <c r="AF225" s="20"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v>17.765035803732054</v>
      </c>
      <c r="AL225" s="20">
        <v>0</v>
      </c>
      <c r="AM225" s="20">
        <v>7.0549225722247701</v>
      </c>
      <c r="AN225" s="20">
        <v>0</v>
      </c>
      <c r="AO225" s="20">
        <v>0</v>
      </c>
      <c r="AP225" s="20">
        <v>0</v>
      </c>
      <c r="AQ225" s="20">
        <v>0</v>
      </c>
      <c r="AR225" s="20">
        <v>0</v>
      </c>
      <c r="AS225" s="20">
        <v>0</v>
      </c>
      <c r="AT225" s="20">
        <v>0</v>
      </c>
    </row>
    <row r="226" spans="1:46" x14ac:dyDescent="0.25">
      <c r="A226" s="19">
        <v>697</v>
      </c>
      <c r="B226" s="20">
        <v>18</v>
      </c>
      <c r="C226" s="20">
        <v>18</v>
      </c>
      <c r="D226" s="17" t="s">
        <v>575</v>
      </c>
      <c r="E226" s="18">
        <v>1174</v>
      </c>
      <c r="F226" s="32">
        <v>-168.1320272572402</v>
      </c>
      <c r="G226" s="32">
        <v>-95.369676320272575</v>
      </c>
      <c r="H226" s="32">
        <v>-204.21976149914821</v>
      </c>
      <c r="I226" s="32">
        <f t="shared" si="3"/>
        <v>131.4574105621806</v>
      </c>
      <c r="J226" s="20">
        <v>0</v>
      </c>
      <c r="K226" s="20">
        <v>0</v>
      </c>
      <c r="L226" s="20">
        <v>0</v>
      </c>
      <c r="M226" s="20">
        <v>3.5638841567291313</v>
      </c>
      <c r="N226" s="20">
        <v>0.72827938671209536</v>
      </c>
      <c r="O226" s="20">
        <v>0</v>
      </c>
      <c r="P226" s="20">
        <v>0</v>
      </c>
      <c r="Q226" s="20">
        <v>0</v>
      </c>
      <c r="R226" s="20">
        <v>7.9275979557069851</v>
      </c>
      <c r="S226" s="20">
        <v>0</v>
      </c>
      <c r="T226" s="20">
        <v>0</v>
      </c>
      <c r="U226" s="20">
        <v>0</v>
      </c>
      <c r="V226" s="20">
        <v>28.942930153321978</v>
      </c>
      <c r="W226" s="20">
        <v>90.294718909710397</v>
      </c>
      <c r="X226" s="20">
        <v>0</v>
      </c>
      <c r="Y226" s="20">
        <v>0</v>
      </c>
      <c r="Z226" s="20">
        <v>0</v>
      </c>
      <c r="AA226" s="20">
        <v>0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</v>
      </c>
      <c r="AT226" s="20">
        <v>0</v>
      </c>
    </row>
    <row r="227" spans="1:46" x14ac:dyDescent="0.25">
      <c r="A227" s="19">
        <v>698</v>
      </c>
      <c r="B227" s="20">
        <v>19</v>
      </c>
      <c r="C227" s="20">
        <v>19</v>
      </c>
      <c r="D227" s="17" t="s">
        <v>576</v>
      </c>
      <c r="E227" s="18">
        <v>64535</v>
      </c>
      <c r="F227" s="32">
        <v>-58.872813202138374</v>
      </c>
      <c r="G227" s="32">
        <v>-95.370000774773374</v>
      </c>
      <c r="H227" s="32">
        <v>-204.22000464864027</v>
      </c>
      <c r="I227" s="32">
        <f t="shared" si="3"/>
        <v>240.71719222127527</v>
      </c>
      <c r="J227" s="20">
        <v>0</v>
      </c>
      <c r="K227" s="20">
        <v>0</v>
      </c>
      <c r="L227" s="20">
        <v>17.617184473541489</v>
      </c>
      <c r="M227" s="20">
        <v>3.5640040288215697</v>
      </c>
      <c r="N227" s="20">
        <v>1.5317579607964671</v>
      </c>
      <c r="O227" s="20">
        <v>121.58038273804912</v>
      </c>
      <c r="P227" s="20">
        <v>4.8009297280545438</v>
      </c>
      <c r="Q227" s="20">
        <v>0</v>
      </c>
      <c r="R227" s="20">
        <v>7.6082900751530174</v>
      </c>
      <c r="S227" s="20">
        <v>0</v>
      </c>
      <c r="T227" s="20">
        <v>0.62386302006663052</v>
      </c>
      <c r="U227" s="20">
        <v>0</v>
      </c>
      <c r="V227" s="20">
        <v>15.269171767258078</v>
      </c>
      <c r="W227" s="20">
        <v>33.180909583946693</v>
      </c>
      <c r="X227" s="20">
        <v>0</v>
      </c>
      <c r="Y227" s="20">
        <v>2.0066940419927173</v>
      </c>
      <c r="Z227" s="20">
        <v>0</v>
      </c>
      <c r="AA227" s="20">
        <v>6.62491671186178</v>
      </c>
      <c r="AB227" s="20">
        <v>0</v>
      </c>
      <c r="AC227" s="20">
        <v>3.7239482451382973</v>
      </c>
      <c r="AD227" s="20">
        <v>-4.2028976524366621</v>
      </c>
      <c r="AE227" s="20">
        <v>2.9138297048113428</v>
      </c>
      <c r="AF227" s="20">
        <v>0</v>
      </c>
      <c r="AG227" s="20">
        <v>0</v>
      </c>
      <c r="AH227" s="20">
        <v>0</v>
      </c>
      <c r="AI227" s="20">
        <v>0</v>
      </c>
      <c r="AJ227" s="20">
        <v>6.0184086154799719</v>
      </c>
      <c r="AK227" s="20">
        <v>5.1212520337801193</v>
      </c>
      <c r="AL227" s="20">
        <v>7.3951964050515224</v>
      </c>
      <c r="AM227" s="20">
        <v>0</v>
      </c>
      <c r="AN227" s="20">
        <v>2.1687921283024716</v>
      </c>
      <c r="AO227" s="20">
        <v>0</v>
      </c>
      <c r="AP227" s="20">
        <v>0</v>
      </c>
      <c r="AQ227" s="20">
        <v>0</v>
      </c>
      <c r="AR227" s="20">
        <v>0</v>
      </c>
      <c r="AS227" s="20">
        <v>0</v>
      </c>
      <c r="AT227" s="20">
        <v>3.1705586116061051</v>
      </c>
    </row>
    <row r="228" spans="1:46" x14ac:dyDescent="0.25">
      <c r="A228" s="19">
        <v>700</v>
      </c>
      <c r="B228" s="20">
        <v>9</v>
      </c>
      <c r="C228" s="20">
        <v>9</v>
      </c>
      <c r="D228" s="17" t="s">
        <v>577</v>
      </c>
      <c r="E228" s="18">
        <v>4842</v>
      </c>
      <c r="F228" s="32">
        <v>-231.66563403552252</v>
      </c>
      <c r="G228" s="32">
        <v>-95.370095002065256</v>
      </c>
      <c r="H228" s="32">
        <v>-204.21995043370509</v>
      </c>
      <c r="I228" s="32">
        <f t="shared" si="3"/>
        <v>67.924411400247834</v>
      </c>
      <c r="J228" s="20">
        <v>20.818050392399833</v>
      </c>
      <c r="K228" s="20">
        <v>0</v>
      </c>
      <c r="L228" s="20">
        <v>0</v>
      </c>
      <c r="M228" s="20">
        <v>3.5640231309376289</v>
      </c>
      <c r="N228" s="20">
        <v>0.87319289549772816</v>
      </c>
      <c r="O228" s="20">
        <v>0</v>
      </c>
      <c r="P228" s="20">
        <v>0</v>
      </c>
      <c r="Q228" s="20">
        <v>0</v>
      </c>
      <c r="R228" s="20">
        <v>5.0900454357703424</v>
      </c>
      <c r="S228" s="20">
        <v>0</v>
      </c>
      <c r="T228" s="20">
        <v>0</v>
      </c>
      <c r="U228" s="20">
        <v>0</v>
      </c>
      <c r="V228" s="20">
        <v>7.01755472945064</v>
      </c>
      <c r="W228" s="20">
        <v>21.89301941346551</v>
      </c>
      <c r="X228" s="20">
        <v>0</v>
      </c>
      <c r="Y228" s="20">
        <v>3.1840148698884758</v>
      </c>
      <c r="Z228" s="20">
        <v>0</v>
      </c>
      <c r="AA228" s="20">
        <v>2.7422552664188351</v>
      </c>
      <c r="AB228" s="20">
        <v>0</v>
      </c>
      <c r="AC228" s="20">
        <v>2.7422552664188351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0</v>
      </c>
      <c r="AK228" s="20">
        <v>0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0</v>
      </c>
      <c r="AS228" s="20">
        <v>0</v>
      </c>
      <c r="AT228" s="20">
        <v>0</v>
      </c>
    </row>
    <row r="229" spans="1:46" x14ac:dyDescent="0.25">
      <c r="A229" s="19">
        <v>702</v>
      </c>
      <c r="B229" s="20">
        <v>6</v>
      </c>
      <c r="C229" s="20">
        <v>6</v>
      </c>
      <c r="D229" s="17" t="s">
        <v>578</v>
      </c>
      <c r="E229" s="18">
        <v>4114</v>
      </c>
      <c r="F229" s="32">
        <v>-203.62493923189109</v>
      </c>
      <c r="G229" s="32">
        <v>-95.369956246961593</v>
      </c>
      <c r="H229" s="32">
        <v>-204.21998055420516</v>
      </c>
      <c r="I229" s="32">
        <f t="shared" si="3"/>
        <v>95.964997569275667</v>
      </c>
      <c r="J229" s="20">
        <v>19.504132231404959</v>
      </c>
      <c r="K229" s="20">
        <v>0</v>
      </c>
      <c r="L229" s="20">
        <v>0</v>
      </c>
      <c r="M229" s="20">
        <v>3.5639280505590665</v>
      </c>
      <c r="N229" s="20">
        <v>0.88697131745260083</v>
      </c>
      <c r="O229" s="20">
        <v>0</v>
      </c>
      <c r="P229" s="20">
        <v>0</v>
      </c>
      <c r="Q229" s="20">
        <v>0</v>
      </c>
      <c r="R229" s="20">
        <v>5.9834710743801649</v>
      </c>
      <c r="S229" s="20">
        <v>0</v>
      </c>
      <c r="T229" s="20">
        <v>0</v>
      </c>
      <c r="U229" s="20">
        <v>0</v>
      </c>
      <c r="V229" s="20">
        <v>24.77807486631016</v>
      </c>
      <c r="W229" s="20">
        <v>30.920758385999029</v>
      </c>
      <c r="X229" s="20">
        <v>0</v>
      </c>
      <c r="Y229" s="20">
        <v>0</v>
      </c>
      <c r="Z229" s="20">
        <v>0</v>
      </c>
      <c r="AA229" s="20">
        <v>5.1638308215848321</v>
      </c>
      <c r="AB229" s="20">
        <v>0</v>
      </c>
      <c r="AC229" s="20">
        <v>5.1638308215848321</v>
      </c>
      <c r="AD229" s="20">
        <v>0</v>
      </c>
      <c r="AE229" s="20">
        <v>0</v>
      </c>
      <c r="AF229" s="20">
        <v>0</v>
      </c>
      <c r="AG229" s="20">
        <v>0</v>
      </c>
      <c r="AH229" s="20">
        <v>0</v>
      </c>
      <c r="AI229" s="20">
        <v>0</v>
      </c>
      <c r="AJ229" s="20">
        <v>0</v>
      </c>
      <c r="AK229" s="20">
        <v>0</v>
      </c>
      <c r="AL229" s="20">
        <v>0</v>
      </c>
      <c r="AM229" s="20">
        <v>0</v>
      </c>
      <c r="AN229" s="20">
        <v>0</v>
      </c>
      <c r="AO229" s="20">
        <v>0</v>
      </c>
      <c r="AP229" s="20">
        <v>0</v>
      </c>
      <c r="AQ229" s="20">
        <v>0</v>
      </c>
      <c r="AR229" s="20">
        <v>0</v>
      </c>
      <c r="AS229" s="20">
        <v>0</v>
      </c>
      <c r="AT229" s="20">
        <v>0</v>
      </c>
    </row>
    <row r="230" spans="1:46" x14ac:dyDescent="0.25">
      <c r="A230" s="19">
        <v>704</v>
      </c>
      <c r="B230" s="20">
        <v>2</v>
      </c>
      <c r="C230" s="20">
        <v>2</v>
      </c>
      <c r="D230" s="17" t="s">
        <v>579</v>
      </c>
      <c r="E230" s="18">
        <v>6428</v>
      </c>
      <c r="F230" s="32">
        <v>-178.96919726197885</v>
      </c>
      <c r="G230" s="32">
        <v>-95.369943995021785</v>
      </c>
      <c r="H230" s="32">
        <v>-204.21997510889858</v>
      </c>
      <c r="I230" s="32">
        <f t="shared" si="3"/>
        <v>120.62072184194152</v>
      </c>
      <c r="J230" s="20">
        <v>0</v>
      </c>
      <c r="K230" s="20">
        <v>0</v>
      </c>
      <c r="L230" s="20">
        <v>0</v>
      </c>
      <c r="M230" s="20">
        <v>3.5639390168014935</v>
      </c>
      <c r="N230" s="20">
        <v>1.358431860609832</v>
      </c>
      <c r="O230" s="20">
        <v>0</v>
      </c>
      <c r="P230" s="20">
        <v>0</v>
      </c>
      <c r="Q230" s="20">
        <v>0</v>
      </c>
      <c r="R230" s="20">
        <v>24.401835718730553</v>
      </c>
      <c r="S230" s="20">
        <v>0</v>
      </c>
      <c r="T230" s="20">
        <v>1.5658058494088363</v>
      </c>
      <c r="U230" s="20">
        <v>0</v>
      </c>
      <c r="V230" s="20">
        <v>10.572184194150591</v>
      </c>
      <c r="W230" s="20">
        <v>79.158525202240199</v>
      </c>
      <c r="X230" s="20">
        <v>0</v>
      </c>
      <c r="Y230" s="20">
        <v>0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v>0</v>
      </c>
    </row>
    <row r="231" spans="1:46" x14ac:dyDescent="0.25">
      <c r="A231" s="19">
        <v>707</v>
      </c>
      <c r="B231" s="20">
        <v>12</v>
      </c>
      <c r="C231" s="20">
        <v>12</v>
      </c>
      <c r="D231" s="17" t="s">
        <v>580</v>
      </c>
      <c r="E231" s="18">
        <v>1960</v>
      </c>
      <c r="F231" s="32">
        <v>-290.7392857142857</v>
      </c>
      <c r="G231" s="32">
        <v>-95.369897959183675</v>
      </c>
      <c r="H231" s="32">
        <v>-204.21989795918367</v>
      </c>
      <c r="I231" s="32">
        <f t="shared" si="3"/>
        <v>8.8505102040816439</v>
      </c>
      <c r="J231" s="20">
        <v>0</v>
      </c>
      <c r="K231" s="20">
        <v>0</v>
      </c>
      <c r="L231" s="20">
        <v>0</v>
      </c>
      <c r="M231" s="20">
        <v>3.5637755102040818</v>
      </c>
      <c r="N231" s="20">
        <v>0.56836734693877555</v>
      </c>
      <c r="O231" s="20">
        <v>0</v>
      </c>
      <c r="P231" s="20">
        <v>0</v>
      </c>
      <c r="Q231" s="20">
        <v>0</v>
      </c>
      <c r="R231" s="20">
        <v>4.7183673469387752</v>
      </c>
      <c r="S231" s="20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0</v>
      </c>
      <c r="Y231" s="20">
        <v>0</v>
      </c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0">
        <v>0</v>
      </c>
      <c r="AM231" s="20">
        <v>0</v>
      </c>
      <c r="AN231" s="20">
        <v>0</v>
      </c>
      <c r="AO231" s="20">
        <v>0</v>
      </c>
      <c r="AP231" s="20">
        <v>0</v>
      </c>
      <c r="AQ231" s="20">
        <v>0</v>
      </c>
      <c r="AR231" s="20">
        <v>0</v>
      </c>
      <c r="AS231" s="20">
        <v>0</v>
      </c>
      <c r="AT231" s="20">
        <v>0</v>
      </c>
    </row>
    <row r="232" spans="1:46" x14ac:dyDescent="0.25">
      <c r="A232" s="19">
        <v>710</v>
      </c>
      <c r="B232" s="20">
        <v>1</v>
      </c>
      <c r="C232" s="20">
        <v>34</v>
      </c>
      <c r="D232" s="17" t="s">
        <v>581</v>
      </c>
      <c r="E232" s="18">
        <v>27306</v>
      </c>
      <c r="F232" s="32">
        <v>-28.382003955174685</v>
      </c>
      <c r="G232" s="32">
        <v>-95.369991943162674</v>
      </c>
      <c r="H232" s="32">
        <v>-204.21998828096389</v>
      </c>
      <c r="I232" s="32">
        <f t="shared" si="3"/>
        <v>271.20797626895188</v>
      </c>
      <c r="J232" s="20">
        <v>21.739983886325351</v>
      </c>
      <c r="K232" s="20">
        <v>2.2168754119973633</v>
      </c>
      <c r="L232" s="20">
        <v>31.342012744451768</v>
      </c>
      <c r="M232" s="20">
        <v>3.5640152347469423</v>
      </c>
      <c r="N232" s="20">
        <v>1.1652384091408481</v>
      </c>
      <c r="O232" s="20">
        <v>131.41598915989161</v>
      </c>
      <c r="P232" s="20">
        <v>0</v>
      </c>
      <c r="Q232" s="20">
        <v>0</v>
      </c>
      <c r="R232" s="20">
        <v>11.991796674723505</v>
      </c>
      <c r="S232" s="20">
        <v>0</v>
      </c>
      <c r="T232" s="20">
        <v>0.36860030762469786</v>
      </c>
      <c r="U232" s="20">
        <v>0</v>
      </c>
      <c r="V232" s="20">
        <v>9.95506482091848</v>
      </c>
      <c r="W232" s="20">
        <v>24.069435288947485</v>
      </c>
      <c r="X232" s="20">
        <v>0</v>
      </c>
      <c r="Y232" s="20">
        <v>1.4679557606386875</v>
      </c>
      <c r="Z232" s="20">
        <v>0</v>
      </c>
      <c r="AA232" s="20">
        <v>9.1415439830073968</v>
      </c>
      <c r="AB232" s="20">
        <v>0</v>
      </c>
      <c r="AC232" s="20">
        <v>5.8836519446275544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5.763605068483117</v>
      </c>
      <c r="AL232" s="20">
        <v>11.122207573427085</v>
      </c>
      <c r="AM232" s="20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  <c r="AT232" s="20">
        <v>0</v>
      </c>
    </row>
    <row r="233" spans="1:46" x14ac:dyDescent="0.25">
      <c r="A233" s="19">
        <v>729</v>
      </c>
      <c r="B233" s="20">
        <v>13</v>
      </c>
      <c r="C233" s="20">
        <v>13</v>
      </c>
      <c r="D233" s="17" t="s">
        <v>582</v>
      </c>
      <c r="E233" s="18">
        <v>8975</v>
      </c>
      <c r="F233" s="32">
        <v>20.076434540389972</v>
      </c>
      <c r="G233" s="32">
        <v>-95.370027855153197</v>
      </c>
      <c r="H233" s="32">
        <v>-204.22005571030641</v>
      </c>
      <c r="I233" s="32">
        <f t="shared" si="3"/>
        <v>319.6665181058496</v>
      </c>
      <c r="J233" s="20">
        <v>37.453927576601671</v>
      </c>
      <c r="K233" s="20">
        <v>0</v>
      </c>
      <c r="L233" s="20">
        <v>31.240779944289695</v>
      </c>
      <c r="M233" s="20">
        <v>3.5640111420612812</v>
      </c>
      <c r="N233" s="20">
        <v>1.0408913649025069</v>
      </c>
      <c r="O233" s="20">
        <v>134.53615598885793</v>
      </c>
      <c r="P233" s="20">
        <v>0</v>
      </c>
      <c r="Q233" s="20">
        <v>0</v>
      </c>
      <c r="R233" s="20">
        <v>6.776713091922006</v>
      </c>
      <c r="S233" s="20">
        <v>0</v>
      </c>
      <c r="T233" s="20">
        <v>0</v>
      </c>
      <c r="U233" s="20">
        <v>0</v>
      </c>
      <c r="V233" s="20">
        <v>18.929916434540392</v>
      </c>
      <c r="W233" s="20">
        <v>37.796211699164346</v>
      </c>
      <c r="X233" s="20">
        <v>0</v>
      </c>
      <c r="Y233" s="20">
        <v>3.435543175487465</v>
      </c>
      <c r="Z233" s="20">
        <v>0</v>
      </c>
      <c r="AA233" s="20">
        <v>13.166685236768803</v>
      </c>
      <c r="AB233" s="20">
        <v>0</v>
      </c>
      <c r="AC233" s="20">
        <v>13.166685236768803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15.080557103064066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3.4784401114206127</v>
      </c>
      <c r="AT233" s="20">
        <v>0</v>
      </c>
    </row>
    <row r="234" spans="1:46" x14ac:dyDescent="0.25">
      <c r="A234" s="19">
        <v>732</v>
      </c>
      <c r="B234" s="20">
        <v>19</v>
      </c>
      <c r="C234" s="20">
        <v>19</v>
      </c>
      <c r="D234" s="17" t="s">
        <v>583</v>
      </c>
      <c r="E234" s="18">
        <v>3336</v>
      </c>
      <c r="F234" s="32">
        <v>62.151079136690647</v>
      </c>
      <c r="G234" s="32">
        <v>-95.369904076738607</v>
      </c>
      <c r="H234" s="32">
        <v>-204.22002398081534</v>
      </c>
      <c r="I234" s="32">
        <f t="shared" si="3"/>
        <v>361.74100719424462</v>
      </c>
      <c r="J234" s="20">
        <v>31.90767386091127</v>
      </c>
      <c r="K234" s="20">
        <v>0</v>
      </c>
      <c r="L234" s="20">
        <v>0</v>
      </c>
      <c r="M234" s="20">
        <v>3.5641486810551557</v>
      </c>
      <c r="N234" s="20">
        <v>0.75449640287769781</v>
      </c>
      <c r="O234" s="20">
        <v>290.54016786570742</v>
      </c>
      <c r="P234" s="20">
        <v>13.451738609112709</v>
      </c>
      <c r="Q234" s="20">
        <v>0</v>
      </c>
      <c r="R234" s="20">
        <v>4.8021582733812949</v>
      </c>
      <c r="S234" s="20">
        <v>0</v>
      </c>
      <c r="T234" s="20">
        <v>0</v>
      </c>
      <c r="U234" s="20">
        <v>0</v>
      </c>
      <c r="V234" s="20">
        <v>0</v>
      </c>
      <c r="W234" s="20">
        <v>31.776378896882495</v>
      </c>
      <c r="X234" s="20">
        <v>0</v>
      </c>
      <c r="Y234" s="20">
        <v>0</v>
      </c>
      <c r="Z234" s="20">
        <v>0</v>
      </c>
      <c r="AA234" s="20">
        <v>0.79616306954436455</v>
      </c>
      <c r="AB234" s="20">
        <v>0</v>
      </c>
      <c r="AC234" s="20">
        <v>-0.39808153477218228</v>
      </c>
      <c r="AD234" s="20">
        <v>-15.453836930455635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  <c r="AT234" s="20">
        <v>0</v>
      </c>
    </row>
    <row r="235" spans="1:46" x14ac:dyDescent="0.25">
      <c r="A235" s="19">
        <v>734</v>
      </c>
      <c r="B235" s="20">
        <v>2</v>
      </c>
      <c r="C235" s="20">
        <v>2</v>
      </c>
      <c r="D235" s="17" t="s">
        <v>584</v>
      </c>
      <c r="E235" s="18">
        <v>50933</v>
      </c>
      <c r="F235" s="32">
        <v>-25.255492509767734</v>
      </c>
      <c r="G235" s="32">
        <v>-95.369995876936372</v>
      </c>
      <c r="H235" s="32">
        <v>-204.21999489525456</v>
      </c>
      <c r="I235" s="32">
        <f t="shared" si="3"/>
        <v>274.33449826242321</v>
      </c>
      <c r="J235" s="20">
        <v>11.953409380951445</v>
      </c>
      <c r="K235" s="20">
        <v>1.177291736202462</v>
      </c>
      <c r="L235" s="20">
        <v>12.341762707871125</v>
      </c>
      <c r="M235" s="20">
        <v>3.5639958376690948</v>
      </c>
      <c r="N235" s="20">
        <v>1.1439930889600063</v>
      </c>
      <c r="O235" s="20">
        <v>132.0472581626843</v>
      </c>
      <c r="P235" s="20">
        <v>2.2143011407142716</v>
      </c>
      <c r="Q235" s="20">
        <v>0</v>
      </c>
      <c r="R235" s="20">
        <v>7.301611921543989</v>
      </c>
      <c r="S235" s="20">
        <v>0</v>
      </c>
      <c r="T235" s="20">
        <v>1.5809396658355095</v>
      </c>
      <c r="U235" s="20">
        <v>0</v>
      </c>
      <c r="V235" s="20">
        <v>6.0042015981779988</v>
      </c>
      <c r="W235" s="20">
        <v>47.45345846504231</v>
      </c>
      <c r="X235" s="20">
        <v>0</v>
      </c>
      <c r="Y235" s="20">
        <v>0.48430290774154283</v>
      </c>
      <c r="Z235" s="20">
        <v>0</v>
      </c>
      <c r="AA235" s="20">
        <v>21.741346474780595</v>
      </c>
      <c r="AB235" s="20">
        <v>2.8173875483478295</v>
      </c>
      <c r="AC235" s="20">
        <v>17.700685213908468</v>
      </c>
      <c r="AD235" s="20">
        <v>-0.1353935562405513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4.943945968232776</v>
      </c>
      <c r="AL235" s="20">
        <v>0</v>
      </c>
      <c r="AM235" s="20">
        <v>0</v>
      </c>
      <c r="AN235" s="20">
        <v>0</v>
      </c>
      <c r="AO235" s="20">
        <v>0</v>
      </c>
      <c r="AP235" s="20">
        <v>0</v>
      </c>
      <c r="AQ235" s="20">
        <v>0</v>
      </c>
      <c r="AR235" s="20">
        <v>0</v>
      </c>
      <c r="AS235" s="20">
        <v>0</v>
      </c>
      <c r="AT235" s="20">
        <v>0</v>
      </c>
    </row>
    <row r="236" spans="1:46" x14ac:dyDescent="0.25">
      <c r="A236" s="19">
        <v>738</v>
      </c>
      <c r="B236" s="20">
        <v>2</v>
      </c>
      <c r="C236" s="20">
        <v>2</v>
      </c>
      <c r="D236" s="17" t="s">
        <v>585</v>
      </c>
      <c r="E236" s="18">
        <v>2917</v>
      </c>
      <c r="F236" s="32">
        <v>-171.94720603359616</v>
      </c>
      <c r="G236" s="32">
        <v>-95.369900582790535</v>
      </c>
      <c r="H236" s="32">
        <v>-204.22008913267055</v>
      </c>
      <c r="I236" s="32">
        <f t="shared" si="3"/>
        <v>127.64278368186493</v>
      </c>
      <c r="J236" s="20">
        <v>0</v>
      </c>
      <c r="K236" s="20">
        <v>0</v>
      </c>
      <c r="L236" s="20">
        <v>0</v>
      </c>
      <c r="M236" s="20">
        <v>3.5639355502228316</v>
      </c>
      <c r="N236" s="20">
        <v>1.0918752142612274</v>
      </c>
      <c r="O236" s="20">
        <v>0</v>
      </c>
      <c r="P236" s="20">
        <v>0</v>
      </c>
      <c r="Q236" s="20">
        <v>0</v>
      </c>
      <c r="R236" s="20">
        <v>8.8248200205690779</v>
      </c>
      <c r="S236" s="20">
        <v>0</v>
      </c>
      <c r="T236" s="20">
        <v>0</v>
      </c>
      <c r="U236" s="20">
        <v>0</v>
      </c>
      <c r="V236" s="20">
        <v>0</v>
      </c>
      <c r="W236" s="20">
        <v>43.609187521426122</v>
      </c>
      <c r="X236" s="20">
        <v>0</v>
      </c>
      <c r="Y236" s="20">
        <v>0</v>
      </c>
      <c r="Z236" s="20">
        <v>0</v>
      </c>
      <c r="AA236" s="20">
        <v>9.1035310250257115</v>
      </c>
      <c r="AB236" s="20">
        <v>0</v>
      </c>
      <c r="AC236" s="20">
        <v>61.449434350359958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v>0</v>
      </c>
      <c r="AQ236" s="20">
        <v>0</v>
      </c>
      <c r="AR236" s="20">
        <v>0</v>
      </c>
      <c r="AS236" s="20">
        <v>0</v>
      </c>
      <c r="AT236" s="20">
        <v>0</v>
      </c>
    </row>
    <row r="237" spans="1:46" x14ac:dyDescent="0.25">
      <c r="A237" s="19">
        <v>739</v>
      </c>
      <c r="B237" s="20">
        <v>9</v>
      </c>
      <c r="C237" s="20">
        <v>9</v>
      </c>
      <c r="D237" s="17" t="s">
        <v>586</v>
      </c>
      <c r="E237" s="18">
        <v>3256</v>
      </c>
      <c r="F237" s="32">
        <v>125.53071253071253</v>
      </c>
      <c r="G237" s="32">
        <v>-95.370085995086001</v>
      </c>
      <c r="H237" s="32">
        <v>-204.21990171990171</v>
      </c>
      <c r="I237" s="32">
        <f t="shared" si="3"/>
        <v>425.12070024570028</v>
      </c>
      <c r="J237" s="20">
        <v>50.970208845208845</v>
      </c>
      <c r="K237" s="20">
        <v>0</v>
      </c>
      <c r="L237" s="20">
        <v>0</v>
      </c>
      <c r="M237" s="20">
        <v>3.5638820638820641</v>
      </c>
      <c r="N237" s="20">
        <v>0.84275184275184278</v>
      </c>
      <c r="O237" s="20">
        <v>318.30528255528253</v>
      </c>
      <c r="P237" s="20">
        <v>0</v>
      </c>
      <c r="Q237" s="20">
        <v>0</v>
      </c>
      <c r="R237" s="20">
        <v>5.0294840294840295</v>
      </c>
      <c r="S237" s="20">
        <v>0</v>
      </c>
      <c r="T237" s="20">
        <v>0</v>
      </c>
      <c r="U237" s="20">
        <v>0</v>
      </c>
      <c r="V237" s="20">
        <v>0</v>
      </c>
      <c r="W237" s="20">
        <v>39.068796068796068</v>
      </c>
      <c r="X237" s="20">
        <v>0</v>
      </c>
      <c r="Y237" s="20">
        <v>0</v>
      </c>
      <c r="Z237" s="20">
        <v>0</v>
      </c>
      <c r="AA237" s="20">
        <v>3.67014742014742</v>
      </c>
      <c r="AB237" s="20">
        <v>0</v>
      </c>
      <c r="AC237" s="20">
        <v>3.67014742014742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v>0</v>
      </c>
      <c r="AQ237" s="20">
        <v>0</v>
      </c>
      <c r="AR237" s="20">
        <v>0</v>
      </c>
      <c r="AS237" s="20">
        <v>0</v>
      </c>
      <c r="AT237" s="20">
        <v>0</v>
      </c>
    </row>
    <row r="238" spans="1:46" x14ac:dyDescent="0.25">
      <c r="A238" s="19">
        <v>740</v>
      </c>
      <c r="B238" s="20">
        <v>10</v>
      </c>
      <c r="C238" s="20">
        <v>10</v>
      </c>
      <c r="D238" s="17" t="s">
        <v>587</v>
      </c>
      <c r="E238" s="18">
        <v>32085</v>
      </c>
      <c r="F238" s="32">
        <v>-43.410035842293908</v>
      </c>
      <c r="G238" s="32">
        <v>-95.369985974754556</v>
      </c>
      <c r="H238" s="32">
        <v>-204.22000935016362</v>
      </c>
      <c r="I238" s="32">
        <f t="shared" si="3"/>
        <v>256.17995948262427</v>
      </c>
      <c r="J238" s="20">
        <v>0</v>
      </c>
      <c r="K238" s="20">
        <v>0</v>
      </c>
      <c r="L238" s="20">
        <v>0</v>
      </c>
      <c r="M238" s="20">
        <v>3.5640018700327256</v>
      </c>
      <c r="N238" s="20">
        <v>1.0541374474053296</v>
      </c>
      <c r="O238" s="20">
        <v>157.38628642667913</v>
      </c>
      <c r="P238" s="20">
        <v>4.8090696587190278</v>
      </c>
      <c r="Q238" s="20">
        <v>0</v>
      </c>
      <c r="R238" s="20">
        <v>4.9746298893563967</v>
      </c>
      <c r="S238" s="20">
        <v>0</v>
      </c>
      <c r="T238" s="20">
        <v>0</v>
      </c>
      <c r="U238" s="20">
        <v>0.70151160978650462</v>
      </c>
      <c r="V238" s="20">
        <v>2.1180613994078228</v>
      </c>
      <c r="W238" s="20">
        <v>29.074551971326166</v>
      </c>
      <c r="X238" s="20">
        <v>0</v>
      </c>
      <c r="Y238" s="20">
        <v>0</v>
      </c>
      <c r="Z238" s="20">
        <v>4.6143680847748172</v>
      </c>
      <c r="AA238" s="20">
        <v>10.842231572385851</v>
      </c>
      <c r="AB238" s="20">
        <v>0.26610565684899484</v>
      </c>
      <c r="AC238" s="20">
        <v>7.9040673211781209</v>
      </c>
      <c r="AD238" s="20">
        <v>0.26610565684899484</v>
      </c>
      <c r="AE238" s="20">
        <v>9.4757051581736018</v>
      </c>
      <c r="AF238" s="20">
        <v>5.765934237182484</v>
      </c>
      <c r="AG238" s="20">
        <v>0</v>
      </c>
      <c r="AH238" s="20">
        <v>0</v>
      </c>
      <c r="AI238" s="20">
        <v>0</v>
      </c>
      <c r="AJ238" s="20">
        <v>0</v>
      </c>
      <c r="AK238" s="20">
        <v>6.3766869253545266</v>
      </c>
      <c r="AL238" s="20">
        <v>6.9865045971637834</v>
      </c>
      <c r="AM238" s="20">
        <v>0</v>
      </c>
      <c r="AN238" s="20">
        <v>0</v>
      </c>
      <c r="AO238" s="20">
        <v>0</v>
      </c>
      <c r="AP238" s="20">
        <v>0</v>
      </c>
      <c r="AQ238" s="20">
        <v>0</v>
      </c>
      <c r="AR238" s="20">
        <v>0</v>
      </c>
      <c r="AS238" s="20">
        <v>0</v>
      </c>
      <c r="AT238" s="20">
        <v>0</v>
      </c>
    </row>
    <row r="239" spans="1:46" x14ac:dyDescent="0.25">
      <c r="A239" s="19">
        <v>742</v>
      </c>
      <c r="B239" s="20">
        <v>19</v>
      </c>
      <c r="C239" s="20">
        <v>19</v>
      </c>
      <c r="D239" s="17" t="s">
        <v>588</v>
      </c>
      <c r="E239" s="18">
        <v>988</v>
      </c>
      <c r="F239" s="32">
        <v>410.00506072874492</v>
      </c>
      <c r="G239" s="32">
        <v>-95.37044534412955</v>
      </c>
      <c r="H239" s="32">
        <v>-204.21963562753035</v>
      </c>
      <c r="I239" s="32">
        <f t="shared" si="3"/>
        <v>709.59514170040484</v>
      </c>
      <c r="J239" s="20">
        <v>0</v>
      </c>
      <c r="K239" s="20">
        <v>0</v>
      </c>
      <c r="L239" s="20">
        <v>0</v>
      </c>
      <c r="M239" s="20">
        <v>3.5637651821862346</v>
      </c>
      <c r="N239" s="20">
        <v>0.87449392712550611</v>
      </c>
      <c r="O239" s="20">
        <v>673.7702429149798</v>
      </c>
      <c r="P239" s="20">
        <v>0</v>
      </c>
      <c r="Q239" s="20">
        <v>0</v>
      </c>
      <c r="R239" s="20">
        <v>9.884615384615385</v>
      </c>
      <c r="S239" s="20">
        <v>0</v>
      </c>
      <c r="T239" s="20">
        <v>0</v>
      </c>
      <c r="U239" s="20">
        <v>0</v>
      </c>
      <c r="V239" s="20">
        <v>0</v>
      </c>
      <c r="W239" s="20">
        <v>0</v>
      </c>
      <c r="X239" s="20">
        <v>0</v>
      </c>
      <c r="Y239" s="20">
        <v>0</v>
      </c>
      <c r="Z239" s="20">
        <v>0</v>
      </c>
      <c r="AA239" s="20">
        <v>10.751012145748987</v>
      </c>
      <c r="AB239" s="20">
        <v>0</v>
      </c>
      <c r="AC239" s="20">
        <v>10.751012145748987</v>
      </c>
      <c r="AD239" s="20">
        <v>0</v>
      </c>
      <c r="AE239" s="20">
        <v>0</v>
      </c>
      <c r="AF239" s="20">
        <v>0</v>
      </c>
      <c r="AG239" s="20">
        <v>0</v>
      </c>
      <c r="AH239" s="20">
        <v>0</v>
      </c>
      <c r="AI239" s="20">
        <v>0</v>
      </c>
      <c r="AJ239" s="20">
        <v>0</v>
      </c>
      <c r="AK239" s="20">
        <v>0</v>
      </c>
      <c r="AL239" s="20">
        <v>0</v>
      </c>
      <c r="AM239" s="20">
        <v>0</v>
      </c>
      <c r="AN239" s="20">
        <v>0</v>
      </c>
      <c r="AO239" s="20">
        <v>0</v>
      </c>
      <c r="AP239" s="20">
        <v>0</v>
      </c>
      <c r="AQ239" s="20">
        <v>0</v>
      </c>
      <c r="AR239" s="20">
        <v>0</v>
      </c>
      <c r="AS239" s="20">
        <v>0</v>
      </c>
      <c r="AT239" s="20">
        <v>0</v>
      </c>
    </row>
    <row r="240" spans="1:46" x14ac:dyDescent="0.25">
      <c r="A240" s="19">
        <v>743</v>
      </c>
      <c r="B240" s="20">
        <v>14</v>
      </c>
      <c r="C240" s="20">
        <v>14</v>
      </c>
      <c r="D240" s="17" t="s">
        <v>589</v>
      </c>
      <c r="E240" s="18">
        <v>65323</v>
      </c>
      <c r="F240" s="32">
        <v>-46.361159162928828</v>
      </c>
      <c r="G240" s="32">
        <v>-95.370007501186407</v>
      </c>
      <c r="H240" s="32">
        <v>-204.21999908148737</v>
      </c>
      <c r="I240" s="32">
        <f t="shared" si="3"/>
        <v>253.22884741974497</v>
      </c>
      <c r="J240" s="20">
        <v>16.151279028825989</v>
      </c>
      <c r="K240" s="20">
        <v>0.70667299419806195</v>
      </c>
      <c r="L240" s="20">
        <v>0</v>
      </c>
      <c r="M240" s="20">
        <v>3.5639973669304839</v>
      </c>
      <c r="N240" s="20">
        <v>1.5766422240252285</v>
      </c>
      <c r="O240" s="20">
        <v>146.0181253157387</v>
      </c>
      <c r="P240" s="20">
        <v>3.0274176017635441</v>
      </c>
      <c r="Q240" s="20">
        <v>0</v>
      </c>
      <c r="R240" s="20">
        <v>8.0149564471931782</v>
      </c>
      <c r="S240" s="20">
        <v>0</v>
      </c>
      <c r="T240" s="20">
        <v>1.0785940633467539</v>
      </c>
      <c r="U240" s="20">
        <v>0</v>
      </c>
      <c r="V240" s="20">
        <v>7.2823967056013963</v>
      </c>
      <c r="W240" s="20">
        <v>37.324495200771551</v>
      </c>
      <c r="X240" s="20">
        <v>0</v>
      </c>
      <c r="Y240" s="20">
        <v>0.4720236363914701</v>
      </c>
      <c r="Z240" s="20">
        <v>0</v>
      </c>
      <c r="AA240" s="20">
        <v>10.427276763161521</v>
      </c>
      <c r="AB240" s="20">
        <v>1.6085911547234513</v>
      </c>
      <c r="AC240" s="20">
        <v>7.2564027984017878</v>
      </c>
      <c r="AD240" s="20">
        <v>0.43733447637126283</v>
      </c>
      <c r="AE240" s="20">
        <v>1.256663043644658</v>
      </c>
      <c r="AF240" s="20">
        <v>0</v>
      </c>
      <c r="AG240" s="20">
        <v>0</v>
      </c>
      <c r="AH240" s="20">
        <v>0</v>
      </c>
      <c r="AI240" s="20">
        <v>0</v>
      </c>
      <c r="AJ240" s="20">
        <v>0</v>
      </c>
      <c r="AK240" s="20">
        <v>3.3729926672075687</v>
      </c>
      <c r="AL240" s="20">
        <v>3.6529859314483413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  <c r="AT240" s="20">
        <v>0</v>
      </c>
    </row>
    <row r="241" spans="1:46" x14ac:dyDescent="0.25">
      <c r="A241" s="19">
        <v>746</v>
      </c>
      <c r="B241" s="20">
        <v>17</v>
      </c>
      <c r="C241" s="20">
        <v>17</v>
      </c>
      <c r="D241" s="17" t="s">
        <v>590</v>
      </c>
      <c r="E241" s="18">
        <v>4735</v>
      </c>
      <c r="F241" s="32">
        <v>43.185638859556491</v>
      </c>
      <c r="G241" s="32">
        <v>-95.370010559662092</v>
      </c>
      <c r="H241" s="32">
        <v>-204.22006335797255</v>
      </c>
      <c r="I241" s="32">
        <f t="shared" si="3"/>
        <v>342.77571277719113</v>
      </c>
      <c r="J241" s="20">
        <v>0</v>
      </c>
      <c r="K241" s="20">
        <v>0</v>
      </c>
      <c r="L241" s="20">
        <v>0</v>
      </c>
      <c r="M241" s="20">
        <v>3.5640971488912356</v>
      </c>
      <c r="N241" s="20">
        <v>1.7932418162618797</v>
      </c>
      <c r="O241" s="20">
        <v>191.62323125659978</v>
      </c>
      <c r="P241" s="20">
        <v>1.6076029567053853</v>
      </c>
      <c r="Q241" s="20">
        <v>0</v>
      </c>
      <c r="R241" s="20">
        <v>11.54297782470961</v>
      </c>
      <c r="S241" s="20">
        <v>0</v>
      </c>
      <c r="T241" s="20">
        <v>0</v>
      </c>
      <c r="U241" s="20">
        <v>0</v>
      </c>
      <c r="V241" s="20">
        <v>21.528405491024287</v>
      </c>
      <c r="W241" s="20">
        <v>102.98416050686377</v>
      </c>
      <c r="X241" s="20">
        <v>0</v>
      </c>
      <c r="Y241" s="20">
        <v>0</v>
      </c>
      <c r="Z241" s="20">
        <v>0</v>
      </c>
      <c r="AA241" s="20">
        <v>4.7670538542766634</v>
      </c>
      <c r="AB241" s="20">
        <v>0</v>
      </c>
      <c r="AC241" s="20">
        <v>3.3649419218585006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0">
        <v>0</v>
      </c>
      <c r="AM241" s="20">
        <v>0</v>
      </c>
      <c r="AN241" s="20">
        <v>0</v>
      </c>
      <c r="AO241" s="20">
        <v>0</v>
      </c>
      <c r="AP241" s="20">
        <v>0</v>
      </c>
      <c r="AQ241" s="20">
        <v>0</v>
      </c>
      <c r="AR241" s="20">
        <v>0</v>
      </c>
      <c r="AS241" s="20">
        <v>0</v>
      </c>
      <c r="AT241" s="20">
        <v>0</v>
      </c>
    </row>
    <row r="242" spans="1:46" x14ac:dyDescent="0.25">
      <c r="A242" s="19">
        <v>747</v>
      </c>
      <c r="B242" s="20">
        <v>4</v>
      </c>
      <c r="C242" s="20">
        <v>4</v>
      </c>
      <c r="D242" s="17" t="s">
        <v>591</v>
      </c>
      <c r="E242" s="18">
        <v>1308</v>
      </c>
      <c r="F242" s="32">
        <v>-185.36009174311926</v>
      </c>
      <c r="G242" s="32">
        <v>-95.370030581039757</v>
      </c>
      <c r="H242" s="32">
        <v>-204.22018348623854</v>
      </c>
      <c r="I242" s="32">
        <f t="shared" si="3"/>
        <v>114.23012232415904</v>
      </c>
      <c r="J242" s="20">
        <v>0</v>
      </c>
      <c r="K242" s="20">
        <v>0</v>
      </c>
      <c r="L242" s="20">
        <v>0</v>
      </c>
      <c r="M242" s="20">
        <v>3.5642201834862384</v>
      </c>
      <c r="N242" s="20">
        <v>0.89220183486238536</v>
      </c>
      <c r="O242" s="20">
        <v>0</v>
      </c>
      <c r="P242" s="20">
        <v>0</v>
      </c>
      <c r="Q242" s="20">
        <v>0</v>
      </c>
      <c r="R242" s="20">
        <v>12.519877675840979</v>
      </c>
      <c r="S242" s="20">
        <v>0</v>
      </c>
      <c r="T242" s="20">
        <v>0</v>
      </c>
      <c r="U242" s="20">
        <v>0</v>
      </c>
      <c r="V242" s="20">
        <v>0</v>
      </c>
      <c r="W242" s="20">
        <v>97.25382262996942</v>
      </c>
      <c r="X242" s="20">
        <v>0</v>
      </c>
      <c r="Y242" s="20">
        <v>0</v>
      </c>
      <c r="Z242" s="20">
        <v>0</v>
      </c>
      <c r="AA242" s="20">
        <v>0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0</v>
      </c>
      <c r="AM242" s="20">
        <v>0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>
        <v>0</v>
      </c>
      <c r="AT242" s="20">
        <v>0</v>
      </c>
    </row>
    <row r="243" spans="1:46" x14ac:dyDescent="0.25">
      <c r="A243" s="19">
        <v>748</v>
      </c>
      <c r="B243" s="20">
        <v>17</v>
      </c>
      <c r="C243" s="20">
        <v>17</v>
      </c>
      <c r="D243" s="17" t="s">
        <v>592</v>
      </c>
      <c r="E243" s="18">
        <v>4897</v>
      </c>
      <c r="F243" s="32">
        <v>87.675107208494993</v>
      </c>
      <c r="G243" s="32">
        <v>-95.37002246273228</v>
      </c>
      <c r="H243" s="32">
        <v>-204.21993056973656</v>
      </c>
      <c r="I243" s="32">
        <f t="shared" si="3"/>
        <v>387.26506024096386</v>
      </c>
      <c r="J243" s="20">
        <v>37.102715948539924</v>
      </c>
      <c r="K243" s="20">
        <v>0</v>
      </c>
      <c r="L243" s="20">
        <v>0</v>
      </c>
      <c r="M243" s="20">
        <v>3.5640187870124564</v>
      </c>
      <c r="N243" s="20">
        <v>1.4547682254441494</v>
      </c>
      <c r="O243" s="20">
        <v>132.32918113130489</v>
      </c>
      <c r="P243" s="20">
        <v>0</v>
      </c>
      <c r="Q243" s="20">
        <v>0</v>
      </c>
      <c r="R243" s="20">
        <v>14.139064733510313</v>
      </c>
      <c r="S243" s="20">
        <v>0</v>
      </c>
      <c r="T243" s="20">
        <v>0</v>
      </c>
      <c r="U243" s="20">
        <v>0</v>
      </c>
      <c r="V243" s="20">
        <v>6.9387380028588934</v>
      </c>
      <c r="W243" s="20">
        <v>95.247702675107206</v>
      </c>
      <c r="X243" s="20">
        <v>0</v>
      </c>
      <c r="Y243" s="20">
        <v>7.5558505207269757</v>
      </c>
      <c r="Z243" s="20">
        <v>0</v>
      </c>
      <c r="AA243" s="20">
        <v>49.346947110475803</v>
      </c>
      <c r="AB243" s="20">
        <v>0</v>
      </c>
      <c r="AC243" s="20">
        <v>39.586073105983253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20">
        <v>0</v>
      </c>
      <c r="AJ243" s="20">
        <v>0</v>
      </c>
      <c r="AK243" s="20">
        <v>0</v>
      </c>
      <c r="AL243" s="20">
        <v>0</v>
      </c>
      <c r="AM243" s="20">
        <v>0</v>
      </c>
      <c r="AN243" s="20">
        <v>0</v>
      </c>
      <c r="AO243" s="20">
        <v>0</v>
      </c>
      <c r="AP243" s="20">
        <v>0</v>
      </c>
      <c r="AQ243" s="20">
        <v>0</v>
      </c>
      <c r="AR243" s="20">
        <v>0</v>
      </c>
      <c r="AS243" s="20">
        <v>0</v>
      </c>
      <c r="AT243" s="20">
        <v>0</v>
      </c>
    </row>
    <row r="244" spans="1:46" x14ac:dyDescent="0.25">
      <c r="A244" s="19">
        <v>749</v>
      </c>
      <c r="B244" s="20">
        <v>11</v>
      </c>
      <c r="C244" s="20">
        <v>11</v>
      </c>
      <c r="D244" s="17" t="s">
        <v>593</v>
      </c>
      <c r="E244" s="18">
        <v>21232</v>
      </c>
      <c r="F244" s="32">
        <v>-93.054728711379056</v>
      </c>
      <c r="G244" s="32">
        <v>-95.370007535795025</v>
      </c>
      <c r="H244" s="32">
        <v>-204.21999811605124</v>
      </c>
      <c r="I244" s="32">
        <f t="shared" si="3"/>
        <v>206.53527694046721</v>
      </c>
      <c r="J244" s="20">
        <v>14.245384325546345</v>
      </c>
      <c r="K244" s="20">
        <v>0.35413526752072344</v>
      </c>
      <c r="L244" s="20">
        <v>0</v>
      </c>
      <c r="M244" s="20">
        <v>3.5640071590052749</v>
      </c>
      <c r="N244" s="20">
        <v>1.3877637528259232</v>
      </c>
      <c r="O244" s="20">
        <v>76.894216277317256</v>
      </c>
      <c r="P244" s="20">
        <v>0</v>
      </c>
      <c r="Q244" s="20">
        <v>0</v>
      </c>
      <c r="R244" s="20">
        <v>14.100367370007536</v>
      </c>
      <c r="S244" s="20">
        <v>0</v>
      </c>
      <c r="T244" s="20">
        <v>0</v>
      </c>
      <c r="U244" s="20">
        <v>0</v>
      </c>
      <c r="V244" s="20">
        <v>22.40523737754333</v>
      </c>
      <c r="W244" s="20">
        <v>47.930576488319517</v>
      </c>
      <c r="X244" s="20">
        <v>0</v>
      </c>
      <c r="Y244" s="20">
        <v>1.4522418990203467</v>
      </c>
      <c r="Z244" s="20">
        <v>0</v>
      </c>
      <c r="AA244" s="20">
        <v>12.507159005275057</v>
      </c>
      <c r="AB244" s="20">
        <v>0</v>
      </c>
      <c r="AC244" s="20">
        <v>11.694188018085908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0</v>
      </c>
      <c r="AK244" s="20">
        <v>0</v>
      </c>
      <c r="AL244" s="20">
        <v>0</v>
      </c>
      <c r="AM244" s="20">
        <v>0</v>
      </c>
      <c r="AN244" s="20">
        <v>0</v>
      </c>
      <c r="AO244" s="20">
        <v>0</v>
      </c>
      <c r="AP244" s="20">
        <v>0</v>
      </c>
      <c r="AQ244" s="20">
        <v>0</v>
      </c>
      <c r="AR244" s="20">
        <v>0</v>
      </c>
      <c r="AS244" s="20">
        <v>0</v>
      </c>
      <c r="AT244" s="20">
        <v>0</v>
      </c>
    </row>
    <row r="245" spans="1:46" x14ac:dyDescent="0.25">
      <c r="A245" s="19">
        <v>751</v>
      </c>
      <c r="B245" s="20">
        <v>19</v>
      </c>
      <c r="C245" s="20">
        <v>19</v>
      </c>
      <c r="D245" s="17" t="s">
        <v>594</v>
      </c>
      <c r="E245" s="18">
        <v>2877</v>
      </c>
      <c r="F245" s="32">
        <v>81.549183176920408</v>
      </c>
      <c r="G245" s="32">
        <v>-95.369829683698299</v>
      </c>
      <c r="H245" s="32">
        <v>-204.22002085505736</v>
      </c>
      <c r="I245" s="32">
        <f t="shared" si="3"/>
        <v>381.13903371567608</v>
      </c>
      <c r="J245" s="20">
        <v>0</v>
      </c>
      <c r="K245" s="20">
        <v>0</v>
      </c>
      <c r="L245" s="20">
        <v>0</v>
      </c>
      <c r="M245" s="20">
        <v>3.5641293013555786</v>
      </c>
      <c r="N245" s="20">
        <v>1.0097323600973236</v>
      </c>
      <c r="O245" s="20">
        <v>262.3232533889468</v>
      </c>
      <c r="P245" s="20">
        <v>4.8088286409454293</v>
      </c>
      <c r="Q245" s="20">
        <v>0</v>
      </c>
      <c r="R245" s="20">
        <v>6.2638164754953074</v>
      </c>
      <c r="S245" s="20">
        <v>0</v>
      </c>
      <c r="T245" s="20">
        <v>0</v>
      </c>
      <c r="U245" s="20">
        <v>0</v>
      </c>
      <c r="V245" s="20">
        <v>0</v>
      </c>
      <c r="W245" s="20">
        <v>103.16927354883559</v>
      </c>
      <c r="X245" s="20">
        <v>0</v>
      </c>
      <c r="Y245" s="20">
        <v>0</v>
      </c>
      <c r="Z245" s="20">
        <v>0</v>
      </c>
      <c r="AA245" s="20">
        <v>0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0</v>
      </c>
      <c r="AM245" s="20">
        <v>0</v>
      </c>
      <c r="AN245" s="20">
        <v>0</v>
      </c>
      <c r="AO245" s="20">
        <v>0</v>
      </c>
      <c r="AP245" s="20">
        <v>0</v>
      </c>
      <c r="AQ245" s="20">
        <v>0</v>
      </c>
      <c r="AR245" s="20">
        <v>0</v>
      </c>
      <c r="AS245" s="20">
        <v>0</v>
      </c>
      <c r="AT245" s="20">
        <v>0</v>
      </c>
    </row>
    <row r="246" spans="1:46" x14ac:dyDescent="0.25">
      <c r="A246" s="19">
        <v>753</v>
      </c>
      <c r="B246" s="20">
        <v>1</v>
      </c>
      <c r="C246" s="20">
        <v>32</v>
      </c>
      <c r="D246" s="17" t="s">
        <v>595</v>
      </c>
      <c r="E246" s="18">
        <v>22320</v>
      </c>
      <c r="F246" s="32">
        <v>-102.99435483870968</v>
      </c>
      <c r="G246" s="32">
        <v>-95.369982078853042</v>
      </c>
      <c r="H246" s="32">
        <v>-204.21998207885304</v>
      </c>
      <c r="I246" s="32">
        <f t="shared" si="3"/>
        <v>196.5956093189964</v>
      </c>
      <c r="J246" s="20">
        <v>17.777956989247311</v>
      </c>
      <c r="K246" s="20">
        <v>2.5586021505376344</v>
      </c>
      <c r="L246" s="20">
        <v>0</v>
      </c>
      <c r="M246" s="20">
        <v>3.5639784946236559</v>
      </c>
      <c r="N246" s="20">
        <v>1.4159498207885304</v>
      </c>
      <c r="O246" s="20">
        <v>134.33826164874552</v>
      </c>
      <c r="P246" s="20">
        <v>0</v>
      </c>
      <c r="Q246" s="20">
        <v>0</v>
      </c>
      <c r="R246" s="20">
        <v>12.488127240143369</v>
      </c>
      <c r="S246" s="20">
        <v>0</v>
      </c>
      <c r="T246" s="20">
        <v>0</v>
      </c>
      <c r="U246" s="20">
        <v>0</v>
      </c>
      <c r="V246" s="20">
        <v>0</v>
      </c>
      <c r="W246" s="20">
        <v>10.448655913978495</v>
      </c>
      <c r="X246" s="20">
        <v>0</v>
      </c>
      <c r="Y246" s="20">
        <v>3.1773297491039427</v>
      </c>
      <c r="Z246" s="20">
        <v>0</v>
      </c>
      <c r="AA246" s="20">
        <v>7.2574820788530463</v>
      </c>
      <c r="AB246" s="20">
        <v>0</v>
      </c>
      <c r="AC246" s="20">
        <v>3.5692652329749106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0</v>
      </c>
      <c r="AM246" s="20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  <c r="AT246" s="20">
        <v>0</v>
      </c>
    </row>
    <row r="247" spans="1:46" x14ac:dyDescent="0.25">
      <c r="A247" s="19">
        <v>755</v>
      </c>
      <c r="B247" s="20">
        <v>1</v>
      </c>
      <c r="C247" s="20">
        <v>34</v>
      </c>
      <c r="D247" s="17" t="s">
        <v>596</v>
      </c>
      <c r="E247" s="18">
        <v>6217</v>
      </c>
      <c r="F247" s="32">
        <v>-266.86183046485445</v>
      </c>
      <c r="G247" s="32">
        <v>-95.369953353707572</v>
      </c>
      <c r="H247" s="32">
        <v>-204.22004182081389</v>
      </c>
      <c r="I247" s="32">
        <f t="shared" si="3"/>
        <v>32.728164709666999</v>
      </c>
      <c r="J247" s="20">
        <v>0</v>
      </c>
      <c r="K247" s="20">
        <v>0</v>
      </c>
      <c r="L247" s="20">
        <v>0</v>
      </c>
      <c r="M247" s="20">
        <v>3.5639375904777224</v>
      </c>
      <c r="N247" s="20">
        <v>1.2726395367540615</v>
      </c>
      <c r="O247" s="20">
        <v>0</v>
      </c>
      <c r="P247" s="20">
        <v>0</v>
      </c>
      <c r="Q247" s="20">
        <v>0</v>
      </c>
      <c r="R247" s="20">
        <v>9.1251407431236924</v>
      </c>
      <c r="S247" s="20">
        <v>0</v>
      </c>
      <c r="T247" s="20">
        <v>0</v>
      </c>
      <c r="U247" s="20">
        <v>0</v>
      </c>
      <c r="V247" s="20">
        <v>0</v>
      </c>
      <c r="W247" s="20">
        <v>13.640823548335209</v>
      </c>
      <c r="X247" s="20">
        <v>0</v>
      </c>
      <c r="Y247" s="20">
        <v>0</v>
      </c>
      <c r="Z247" s="20">
        <v>0</v>
      </c>
      <c r="AA247" s="20">
        <v>2.5628116454881775</v>
      </c>
      <c r="AB247" s="20">
        <v>0</v>
      </c>
      <c r="AC247" s="20">
        <v>2.5628116454881775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20">
        <v>0</v>
      </c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20">
        <v>0</v>
      </c>
      <c r="AR247" s="20">
        <v>0</v>
      </c>
      <c r="AS247" s="20">
        <v>0</v>
      </c>
      <c r="AT247" s="20">
        <v>0</v>
      </c>
    </row>
    <row r="248" spans="1:46" x14ac:dyDescent="0.25">
      <c r="A248" s="19">
        <v>758</v>
      </c>
      <c r="B248" s="20">
        <v>19</v>
      </c>
      <c r="C248" s="20">
        <v>19</v>
      </c>
      <c r="D248" s="17" t="s">
        <v>597</v>
      </c>
      <c r="E248" s="18">
        <v>8134</v>
      </c>
      <c r="F248" s="32">
        <v>-111.54573395623309</v>
      </c>
      <c r="G248" s="32">
        <v>-95.370051635111878</v>
      </c>
      <c r="H248" s="32">
        <v>-204.21994098844357</v>
      </c>
      <c r="I248" s="32">
        <f t="shared" si="3"/>
        <v>188.04425866732237</v>
      </c>
      <c r="J248" s="20">
        <v>0</v>
      </c>
      <c r="K248" s="20">
        <v>0</v>
      </c>
      <c r="L248" s="20">
        <v>0</v>
      </c>
      <c r="M248" s="20">
        <v>3.5640521268748464</v>
      </c>
      <c r="N248" s="20">
        <v>1.066388000983526</v>
      </c>
      <c r="O248" s="20">
        <v>101.58089500860585</v>
      </c>
      <c r="P248" s="20">
        <v>1.3014507007622327</v>
      </c>
      <c r="Q248" s="20">
        <v>0</v>
      </c>
      <c r="R248" s="20">
        <v>14.089377919842637</v>
      </c>
      <c r="S248" s="20">
        <v>0</v>
      </c>
      <c r="T248" s="20">
        <v>0</v>
      </c>
      <c r="U248" s="20">
        <v>0</v>
      </c>
      <c r="V248" s="20">
        <v>25.064543889845094</v>
      </c>
      <c r="W248" s="20">
        <v>41.704081632653065</v>
      </c>
      <c r="X248" s="20">
        <v>0</v>
      </c>
      <c r="Y248" s="20">
        <v>0</v>
      </c>
      <c r="Z248" s="20">
        <v>0</v>
      </c>
      <c r="AA248" s="20">
        <v>0.65293828374723384</v>
      </c>
      <c r="AB248" s="20">
        <v>0</v>
      </c>
      <c r="AC248" s="20">
        <v>-0.97946889599213183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0</v>
      </c>
      <c r="AK248" s="20"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v>0</v>
      </c>
      <c r="AQ248" s="20">
        <v>0</v>
      </c>
      <c r="AR248" s="20">
        <v>0</v>
      </c>
      <c r="AS248" s="20">
        <v>0</v>
      </c>
      <c r="AT248" s="20">
        <v>0</v>
      </c>
    </row>
    <row r="249" spans="1:46" x14ac:dyDescent="0.25">
      <c r="A249" s="19">
        <v>759</v>
      </c>
      <c r="B249" s="20">
        <v>14</v>
      </c>
      <c r="C249" s="20">
        <v>14</v>
      </c>
      <c r="D249" s="17" t="s">
        <v>598</v>
      </c>
      <c r="E249" s="18">
        <v>1942</v>
      </c>
      <c r="F249" s="32">
        <v>-260.65242018537589</v>
      </c>
      <c r="G249" s="32">
        <v>-95.370236869207005</v>
      </c>
      <c r="H249" s="32">
        <v>-204.21987641606592</v>
      </c>
      <c r="I249" s="32">
        <f t="shared" si="3"/>
        <v>38.937693099897047</v>
      </c>
      <c r="J249" s="20">
        <v>0</v>
      </c>
      <c r="K249" s="20">
        <v>0</v>
      </c>
      <c r="L249" s="20">
        <v>0</v>
      </c>
      <c r="M249" s="20">
        <v>3.5638516992790938</v>
      </c>
      <c r="N249" s="20">
        <v>1.1951596292481976</v>
      </c>
      <c r="O249" s="20">
        <v>0</v>
      </c>
      <c r="P249" s="20">
        <v>0</v>
      </c>
      <c r="Q249" s="20">
        <v>0</v>
      </c>
      <c r="R249" s="20">
        <v>15.05664263645726</v>
      </c>
      <c r="S249" s="20">
        <v>0</v>
      </c>
      <c r="T249" s="20">
        <v>0</v>
      </c>
      <c r="U249" s="20">
        <v>0</v>
      </c>
      <c r="V249" s="20">
        <v>0</v>
      </c>
      <c r="W249" s="20">
        <v>10.917095777548919</v>
      </c>
      <c r="X249" s="20">
        <v>0</v>
      </c>
      <c r="Y249" s="20">
        <v>0</v>
      </c>
      <c r="Z249" s="20">
        <v>0</v>
      </c>
      <c r="AA249" s="20">
        <v>4.1024716786817716</v>
      </c>
      <c r="AB249" s="20">
        <v>0</v>
      </c>
      <c r="AC249" s="20">
        <v>4.1024716786817716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0</v>
      </c>
      <c r="AK249" s="20">
        <v>0</v>
      </c>
      <c r="AL249" s="20">
        <v>0</v>
      </c>
      <c r="AM249" s="20">
        <v>0</v>
      </c>
      <c r="AN249" s="20">
        <v>0</v>
      </c>
      <c r="AO249" s="20">
        <v>0</v>
      </c>
      <c r="AP249" s="20">
        <v>0</v>
      </c>
      <c r="AQ249" s="20">
        <v>0</v>
      </c>
      <c r="AR249" s="20">
        <v>0</v>
      </c>
      <c r="AS249" s="20">
        <v>0</v>
      </c>
      <c r="AT249" s="20">
        <v>0</v>
      </c>
    </row>
    <row r="250" spans="1:46" x14ac:dyDescent="0.25">
      <c r="A250" s="19">
        <v>761</v>
      </c>
      <c r="B250" s="20">
        <v>2</v>
      </c>
      <c r="C250" s="20">
        <v>2</v>
      </c>
      <c r="D250" s="17" t="s">
        <v>599</v>
      </c>
      <c r="E250" s="18">
        <v>8426</v>
      </c>
      <c r="F250" s="32">
        <v>73.650011868027534</v>
      </c>
      <c r="G250" s="32">
        <v>-95.370045098504633</v>
      </c>
      <c r="H250" s="32">
        <v>-204.2200332304771</v>
      </c>
      <c r="I250" s="32">
        <f t="shared" si="3"/>
        <v>373.24009019700929</v>
      </c>
      <c r="J250" s="20">
        <v>18.607880370282459</v>
      </c>
      <c r="K250" s="20">
        <v>0</v>
      </c>
      <c r="L250" s="20">
        <v>0</v>
      </c>
      <c r="M250" s="20">
        <v>3.5639686684073109</v>
      </c>
      <c r="N250" s="20">
        <v>1.0621884642772372</v>
      </c>
      <c r="O250" s="20">
        <v>148.74566816995016</v>
      </c>
      <c r="P250" s="20">
        <v>0</v>
      </c>
      <c r="Q250" s="20">
        <v>0</v>
      </c>
      <c r="R250" s="20">
        <v>6.3846427723712322</v>
      </c>
      <c r="S250" s="20">
        <v>0</v>
      </c>
      <c r="T250" s="20">
        <v>1.1945169712793733</v>
      </c>
      <c r="U250" s="20">
        <v>0</v>
      </c>
      <c r="V250" s="20">
        <v>4.0326370757180161</v>
      </c>
      <c r="W250" s="20">
        <v>115.74400664609541</v>
      </c>
      <c r="X250" s="20">
        <v>0</v>
      </c>
      <c r="Y250" s="20">
        <v>0</v>
      </c>
      <c r="Z250" s="20">
        <v>0</v>
      </c>
      <c r="AA250" s="20">
        <v>37.503797768810827</v>
      </c>
      <c r="AB250" s="20">
        <v>0</v>
      </c>
      <c r="AC250" s="20">
        <v>36.400783289817234</v>
      </c>
      <c r="AD250" s="20">
        <v>0</v>
      </c>
      <c r="AE250" s="20">
        <v>0</v>
      </c>
      <c r="AF250" s="20">
        <v>0</v>
      </c>
      <c r="AG250" s="20">
        <v>0</v>
      </c>
      <c r="AH250" s="20">
        <v>0</v>
      </c>
      <c r="AI250" s="20">
        <v>0</v>
      </c>
      <c r="AJ250" s="20">
        <v>0</v>
      </c>
      <c r="AK250" s="20">
        <v>0</v>
      </c>
      <c r="AL250" s="20">
        <v>0</v>
      </c>
      <c r="AM250" s="20">
        <v>0</v>
      </c>
      <c r="AN250" s="20">
        <v>0</v>
      </c>
      <c r="AO250" s="20">
        <v>0</v>
      </c>
      <c r="AP250" s="20">
        <v>0</v>
      </c>
      <c r="AQ250" s="20">
        <v>0</v>
      </c>
      <c r="AR250" s="20">
        <v>0</v>
      </c>
      <c r="AS250" s="20">
        <v>0</v>
      </c>
      <c r="AT250" s="20">
        <v>0</v>
      </c>
    </row>
    <row r="251" spans="1:46" x14ac:dyDescent="0.25">
      <c r="A251" s="19">
        <v>762</v>
      </c>
      <c r="B251" s="20">
        <v>11</v>
      </c>
      <c r="C251" s="20">
        <v>11</v>
      </c>
      <c r="D251" s="17" t="s">
        <v>600</v>
      </c>
      <c r="E251" s="18">
        <v>3672</v>
      </c>
      <c r="F251" s="32">
        <v>-16.627995642701524</v>
      </c>
      <c r="G251" s="32">
        <v>-95.370098039215691</v>
      </c>
      <c r="H251" s="32">
        <v>-204.22004357298474</v>
      </c>
      <c r="I251" s="32">
        <f t="shared" si="3"/>
        <v>282.96214596949892</v>
      </c>
      <c r="J251" s="20">
        <v>28.648148148148149</v>
      </c>
      <c r="K251" s="20">
        <v>0</v>
      </c>
      <c r="L251" s="20">
        <v>0</v>
      </c>
      <c r="M251" s="20">
        <v>3.5639978213507626</v>
      </c>
      <c r="N251" s="20">
        <v>0.90386710239651413</v>
      </c>
      <c r="O251" s="20">
        <v>171.98366013071896</v>
      </c>
      <c r="P251" s="20">
        <v>0</v>
      </c>
      <c r="Q251" s="20">
        <v>0</v>
      </c>
      <c r="R251" s="20">
        <v>5.0974945533769063</v>
      </c>
      <c r="S251" s="20">
        <v>0</v>
      </c>
      <c r="T251" s="20">
        <v>0</v>
      </c>
      <c r="U251" s="20">
        <v>0</v>
      </c>
      <c r="V251" s="20">
        <v>9.253540305010894</v>
      </c>
      <c r="W251" s="20">
        <v>63.511437908496731</v>
      </c>
      <c r="X251" s="20">
        <v>0</v>
      </c>
      <c r="Y251" s="20">
        <v>0</v>
      </c>
      <c r="Z251" s="20">
        <v>0</v>
      </c>
      <c r="AA251" s="20">
        <v>0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0</v>
      </c>
      <c r="AI251" s="20">
        <v>0</v>
      </c>
      <c r="AJ251" s="20">
        <v>0</v>
      </c>
      <c r="AK251" s="20">
        <v>0</v>
      </c>
      <c r="AL251" s="20">
        <v>0</v>
      </c>
      <c r="AM251" s="20">
        <v>0</v>
      </c>
      <c r="AN251" s="20">
        <v>0</v>
      </c>
      <c r="AO251" s="20">
        <v>0</v>
      </c>
      <c r="AP251" s="20">
        <v>0</v>
      </c>
      <c r="AQ251" s="20">
        <v>0</v>
      </c>
      <c r="AR251" s="20">
        <v>0</v>
      </c>
      <c r="AS251" s="20">
        <v>0</v>
      </c>
      <c r="AT251" s="20">
        <v>0</v>
      </c>
    </row>
    <row r="252" spans="1:46" x14ac:dyDescent="0.25">
      <c r="A252" s="19">
        <v>765</v>
      </c>
      <c r="B252" s="20">
        <v>18</v>
      </c>
      <c r="C252" s="20">
        <v>18</v>
      </c>
      <c r="D252" s="17" t="s">
        <v>601</v>
      </c>
      <c r="E252" s="18">
        <v>10354</v>
      </c>
      <c r="F252" s="32">
        <v>58.384489086343443</v>
      </c>
      <c r="G252" s="32">
        <v>-95.370001931620635</v>
      </c>
      <c r="H252" s="32">
        <v>-204.22001158972378</v>
      </c>
      <c r="I252" s="32">
        <f t="shared" si="3"/>
        <v>357.9745026076879</v>
      </c>
      <c r="J252" s="20">
        <v>42.064902453158197</v>
      </c>
      <c r="K252" s="20">
        <v>0</v>
      </c>
      <c r="L252" s="20">
        <v>0</v>
      </c>
      <c r="M252" s="20">
        <v>3.5640332238748309</v>
      </c>
      <c r="N252" s="20">
        <v>1.1793509754684179</v>
      </c>
      <c r="O252" s="20">
        <v>194.20224067993047</v>
      </c>
      <c r="P252" s="20">
        <v>0.77960208615028004</v>
      </c>
      <c r="Q252" s="20">
        <v>0</v>
      </c>
      <c r="R252" s="20">
        <v>12.552733243191037</v>
      </c>
      <c r="S252" s="20">
        <v>0</v>
      </c>
      <c r="T252" s="20">
        <v>0.97208808190071472</v>
      </c>
      <c r="U252" s="20">
        <v>0</v>
      </c>
      <c r="V252" s="20">
        <v>13.127004056403322</v>
      </c>
      <c r="W252" s="20">
        <v>40.952868456635116</v>
      </c>
      <c r="X252" s="20">
        <v>0</v>
      </c>
      <c r="Y252" s="20">
        <v>2.977979524821325</v>
      </c>
      <c r="Z252" s="20">
        <v>0</v>
      </c>
      <c r="AA252" s="20">
        <v>15.260092717790226</v>
      </c>
      <c r="AB252" s="20">
        <v>0</v>
      </c>
      <c r="AC252" s="20">
        <v>15.260092717790226</v>
      </c>
      <c r="AD252" s="20">
        <v>0</v>
      </c>
      <c r="AE252" s="20">
        <v>15.081514390573691</v>
      </c>
      <c r="AF252" s="20">
        <v>0</v>
      </c>
      <c r="AG252" s="20">
        <v>0</v>
      </c>
      <c r="AH252" s="20">
        <v>0</v>
      </c>
      <c r="AI252" s="20">
        <v>0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  <c r="AT252" s="20">
        <v>0</v>
      </c>
    </row>
    <row r="253" spans="1:46" x14ac:dyDescent="0.25">
      <c r="A253" s="19">
        <v>768</v>
      </c>
      <c r="B253" s="20">
        <v>10</v>
      </c>
      <c r="C253" s="20">
        <v>10</v>
      </c>
      <c r="D253" s="17" t="s">
        <v>602</v>
      </c>
      <c r="E253" s="18">
        <v>2375</v>
      </c>
      <c r="F253" s="32">
        <v>101.15578947368421</v>
      </c>
      <c r="G253" s="32">
        <v>-95.370105263157896</v>
      </c>
      <c r="H253" s="32">
        <v>-204.22021052631578</v>
      </c>
      <c r="I253" s="32">
        <f t="shared" si="3"/>
        <v>400.74610526315792</v>
      </c>
      <c r="J253" s="20">
        <v>167.18947368421053</v>
      </c>
      <c r="K253" s="20">
        <v>0</v>
      </c>
      <c r="L253" s="20">
        <v>0</v>
      </c>
      <c r="M253" s="20">
        <v>3.5642105263157893</v>
      </c>
      <c r="N253" s="20">
        <v>0.80842105263157893</v>
      </c>
      <c r="O253" s="20">
        <v>166.43831578947368</v>
      </c>
      <c r="P253" s="20">
        <v>0</v>
      </c>
      <c r="Q253" s="20">
        <v>0</v>
      </c>
      <c r="R253" s="20">
        <v>9.3225263157894744</v>
      </c>
      <c r="S253" s="20">
        <v>0</v>
      </c>
      <c r="T253" s="20">
        <v>0</v>
      </c>
      <c r="U253" s="20">
        <v>0</v>
      </c>
      <c r="V253" s="20">
        <v>14.306947368421053</v>
      </c>
      <c r="W253" s="20">
        <v>8.9267368421052637</v>
      </c>
      <c r="X253" s="20">
        <v>0</v>
      </c>
      <c r="Y253" s="20">
        <v>0</v>
      </c>
      <c r="Z253" s="20">
        <v>0</v>
      </c>
      <c r="AA253" s="20">
        <v>15.094736842105263</v>
      </c>
      <c r="AB253" s="20">
        <v>0</v>
      </c>
      <c r="AC253" s="20">
        <v>15.094736842105263</v>
      </c>
      <c r="AD253" s="20">
        <v>0</v>
      </c>
      <c r="AE253" s="20">
        <v>0</v>
      </c>
      <c r="AF253" s="20">
        <v>0</v>
      </c>
      <c r="AG253" s="20">
        <v>0</v>
      </c>
      <c r="AH253" s="20">
        <v>0</v>
      </c>
      <c r="AI253" s="20">
        <v>0</v>
      </c>
      <c r="AJ253" s="20">
        <v>0</v>
      </c>
      <c r="AK253" s="20">
        <v>0</v>
      </c>
      <c r="AL253" s="20">
        <v>0</v>
      </c>
      <c r="AM253" s="20">
        <v>0</v>
      </c>
      <c r="AN253" s="20">
        <v>0</v>
      </c>
      <c r="AO253" s="20">
        <v>0</v>
      </c>
      <c r="AP253" s="20">
        <v>0</v>
      </c>
      <c r="AQ253" s="20">
        <v>0</v>
      </c>
      <c r="AR253" s="20">
        <v>0</v>
      </c>
      <c r="AS253" s="20">
        <v>0</v>
      </c>
      <c r="AT253" s="20">
        <v>0</v>
      </c>
    </row>
    <row r="254" spans="1:46" x14ac:dyDescent="0.25">
      <c r="A254" s="19">
        <v>777</v>
      </c>
      <c r="B254" s="20">
        <v>18</v>
      </c>
      <c r="C254" s="20">
        <v>18</v>
      </c>
      <c r="D254" s="17" t="s">
        <v>603</v>
      </c>
      <c r="E254" s="18">
        <v>7367</v>
      </c>
      <c r="F254" s="32">
        <v>-22.342065969865615</v>
      </c>
      <c r="G254" s="32">
        <v>-95.370028505497487</v>
      </c>
      <c r="H254" s="32">
        <v>-204.22003529252069</v>
      </c>
      <c r="I254" s="32">
        <f t="shared" si="3"/>
        <v>277.24799782815256</v>
      </c>
      <c r="J254" s="20">
        <v>34.037735849056602</v>
      </c>
      <c r="K254" s="20">
        <v>8.9146192479978286</v>
      </c>
      <c r="L254" s="20">
        <v>0</v>
      </c>
      <c r="M254" s="20">
        <v>3.5640016288855709</v>
      </c>
      <c r="N254" s="20">
        <v>0.80914890728926292</v>
      </c>
      <c r="O254" s="20">
        <v>117.4531016696077</v>
      </c>
      <c r="P254" s="20">
        <v>0</v>
      </c>
      <c r="Q254" s="20">
        <v>0</v>
      </c>
      <c r="R254" s="20">
        <v>2.5407900095018325</v>
      </c>
      <c r="S254" s="20">
        <v>0</v>
      </c>
      <c r="T254" s="20">
        <v>0</v>
      </c>
      <c r="U254" s="20">
        <v>0</v>
      </c>
      <c r="V254" s="20">
        <v>9.2246504683046009</v>
      </c>
      <c r="W254" s="20">
        <v>46.046016017374782</v>
      </c>
      <c r="X254" s="20">
        <v>0</v>
      </c>
      <c r="Y254" s="20">
        <v>2.5111985882991719</v>
      </c>
      <c r="Z254" s="20">
        <v>0</v>
      </c>
      <c r="AA254" s="20">
        <v>7.5697027283833309</v>
      </c>
      <c r="AB254" s="20">
        <v>21.305959006379801</v>
      </c>
      <c r="AC254" s="20">
        <v>4.5057689697298766</v>
      </c>
      <c r="AD254" s="20">
        <v>18.765304737342202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  <c r="AT254" s="20">
        <v>0</v>
      </c>
    </row>
    <row r="255" spans="1:46" x14ac:dyDescent="0.25">
      <c r="A255" s="19">
        <v>778</v>
      </c>
      <c r="B255" s="20">
        <v>11</v>
      </c>
      <c r="C255" s="20">
        <v>11</v>
      </c>
      <c r="D255" s="17" t="s">
        <v>604</v>
      </c>
      <c r="E255" s="18">
        <v>6763</v>
      </c>
      <c r="F255" s="32">
        <v>20.194883927251219</v>
      </c>
      <c r="G255" s="32">
        <v>-95.369954162353991</v>
      </c>
      <c r="H255" s="32">
        <v>-204.2200207008724</v>
      </c>
      <c r="I255" s="32">
        <f t="shared" si="3"/>
        <v>319.78485879047764</v>
      </c>
      <c r="J255" s="20">
        <v>81.631524471388431</v>
      </c>
      <c r="K255" s="20">
        <v>0</v>
      </c>
      <c r="L255" s="20">
        <v>0</v>
      </c>
      <c r="M255" s="20">
        <v>3.5639509093597517</v>
      </c>
      <c r="N255" s="20">
        <v>1.0341564394499483</v>
      </c>
      <c r="O255" s="20">
        <v>126.00975898269999</v>
      </c>
      <c r="P255" s="20">
        <v>0.99038888067425701</v>
      </c>
      <c r="Q255" s="20">
        <v>0</v>
      </c>
      <c r="R255" s="20">
        <v>9.6835723791216921</v>
      </c>
      <c r="S255" s="20">
        <v>23.474937158065948</v>
      </c>
      <c r="T255" s="20">
        <v>0</v>
      </c>
      <c r="U255" s="20">
        <v>0</v>
      </c>
      <c r="V255" s="20">
        <v>0</v>
      </c>
      <c r="W255" s="20">
        <v>34.483808960520477</v>
      </c>
      <c r="X255" s="20">
        <v>0</v>
      </c>
      <c r="Y255" s="20">
        <v>0</v>
      </c>
      <c r="Z255" s="20">
        <v>0</v>
      </c>
      <c r="AA255" s="20">
        <v>4.3192370249889098</v>
      </c>
      <c r="AB255" s="20">
        <v>2.6704125388141358</v>
      </c>
      <c r="AC255" s="20">
        <v>29.252698506579922</v>
      </c>
      <c r="AD255" s="20">
        <v>2.6704125388141358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0</v>
      </c>
      <c r="AK255" s="20">
        <v>0</v>
      </c>
      <c r="AL255" s="20">
        <v>0</v>
      </c>
      <c r="AM255" s="20">
        <v>0</v>
      </c>
      <c r="AN255" s="20">
        <v>0</v>
      </c>
      <c r="AO255" s="20">
        <v>0</v>
      </c>
      <c r="AP255" s="20">
        <v>0</v>
      </c>
      <c r="AQ255" s="20">
        <v>0</v>
      </c>
      <c r="AR255" s="20">
        <v>0</v>
      </c>
      <c r="AS255" s="20">
        <v>0</v>
      </c>
      <c r="AT255" s="20">
        <v>0</v>
      </c>
    </row>
    <row r="256" spans="1:46" x14ac:dyDescent="0.25">
      <c r="A256" s="19">
        <v>781</v>
      </c>
      <c r="B256" s="20">
        <v>7</v>
      </c>
      <c r="C256" s="20">
        <v>7</v>
      </c>
      <c r="D256" s="17" t="s">
        <v>605</v>
      </c>
      <c r="E256" s="18">
        <v>3504</v>
      </c>
      <c r="F256" s="32">
        <v>-95.116723744292244</v>
      </c>
      <c r="G256" s="32">
        <v>-95.369863013698634</v>
      </c>
      <c r="H256" s="32">
        <v>-204.22003424657535</v>
      </c>
      <c r="I256" s="32">
        <f t="shared" si="3"/>
        <v>204.47317351598173</v>
      </c>
      <c r="J256" s="20">
        <v>0</v>
      </c>
      <c r="K256" s="20">
        <v>0</v>
      </c>
      <c r="L256" s="20">
        <v>0</v>
      </c>
      <c r="M256" s="20">
        <v>3.5639269406392695</v>
      </c>
      <c r="N256" s="20">
        <v>0.6980593607305936</v>
      </c>
      <c r="O256" s="20">
        <v>154.70205479452054</v>
      </c>
      <c r="P256" s="20">
        <v>0</v>
      </c>
      <c r="Q256" s="20">
        <v>0</v>
      </c>
      <c r="R256" s="20">
        <v>4.5973173515981731</v>
      </c>
      <c r="S256" s="20">
        <v>0</v>
      </c>
      <c r="T256" s="20">
        <v>0</v>
      </c>
      <c r="U256" s="20">
        <v>0</v>
      </c>
      <c r="V256" s="20">
        <v>0</v>
      </c>
      <c r="W256" s="20">
        <v>6.0505136986301373</v>
      </c>
      <c r="X256" s="20">
        <v>0</v>
      </c>
      <c r="Y256" s="20">
        <v>0</v>
      </c>
      <c r="Z256" s="20">
        <v>0</v>
      </c>
      <c r="AA256" s="20">
        <v>17.80964611872146</v>
      </c>
      <c r="AB256" s="20">
        <v>0</v>
      </c>
      <c r="AC256" s="20">
        <v>17.051655251141554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0</v>
      </c>
      <c r="AM256" s="20">
        <v>0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  <c r="AT256" s="20">
        <v>0</v>
      </c>
    </row>
    <row r="257" spans="1:46" x14ac:dyDescent="0.25">
      <c r="A257" s="19">
        <v>783</v>
      </c>
      <c r="B257" s="20">
        <v>4</v>
      </c>
      <c r="C257" s="20">
        <v>4</v>
      </c>
      <c r="D257" s="17" t="s">
        <v>606</v>
      </c>
      <c r="E257" s="18">
        <v>6419</v>
      </c>
      <c r="F257" s="32">
        <v>-5.8836267331360022</v>
      </c>
      <c r="G257" s="32">
        <v>-95.36999532637482</v>
      </c>
      <c r="H257" s="32">
        <v>-204.21997195824895</v>
      </c>
      <c r="I257" s="32">
        <f t="shared" si="3"/>
        <v>293.70634055148776</v>
      </c>
      <c r="J257" s="20">
        <v>18.374357376538402</v>
      </c>
      <c r="K257" s="20">
        <v>0</v>
      </c>
      <c r="L257" s="20">
        <v>0</v>
      </c>
      <c r="M257" s="20">
        <v>3.563950771148154</v>
      </c>
      <c r="N257" s="20">
        <v>1.0264838759931454</v>
      </c>
      <c r="O257" s="20">
        <v>165.15983798099393</v>
      </c>
      <c r="P257" s="20">
        <v>0</v>
      </c>
      <c r="Q257" s="20">
        <v>0</v>
      </c>
      <c r="R257" s="20">
        <v>4.370462688892351</v>
      </c>
      <c r="S257" s="20">
        <v>0</v>
      </c>
      <c r="T257" s="20">
        <v>0</v>
      </c>
      <c r="U257" s="20">
        <v>0</v>
      </c>
      <c r="V257" s="20">
        <v>5.2935036610063877</v>
      </c>
      <c r="W257" s="20">
        <v>29.72612556472971</v>
      </c>
      <c r="X257" s="20">
        <v>0</v>
      </c>
      <c r="Y257" s="20">
        <v>0</v>
      </c>
      <c r="Z257" s="20">
        <v>0</v>
      </c>
      <c r="AA257" s="20">
        <v>33.095809316092847</v>
      </c>
      <c r="AB257" s="20">
        <v>0</v>
      </c>
      <c r="AC257" s="20">
        <v>33.095809316092847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20">
        <v>0</v>
      </c>
      <c r="AL257" s="20">
        <v>0</v>
      </c>
      <c r="AM257" s="20">
        <v>0</v>
      </c>
      <c r="AN257" s="20">
        <v>0</v>
      </c>
      <c r="AO257" s="20">
        <v>0</v>
      </c>
      <c r="AP257" s="20">
        <v>0</v>
      </c>
      <c r="AQ257" s="20">
        <v>0</v>
      </c>
      <c r="AR257" s="20">
        <v>0</v>
      </c>
      <c r="AS257" s="20">
        <v>0</v>
      </c>
      <c r="AT257" s="20">
        <v>0</v>
      </c>
    </row>
    <row r="258" spans="1:46" x14ac:dyDescent="0.25">
      <c r="A258" s="19">
        <v>785</v>
      </c>
      <c r="B258" s="20">
        <v>17</v>
      </c>
      <c r="C258" s="20">
        <v>17</v>
      </c>
      <c r="D258" s="17" t="s">
        <v>607</v>
      </c>
      <c r="E258" s="18">
        <v>2626</v>
      </c>
      <c r="F258" s="32">
        <v>41.163366336633665</v>
      </c>
      <c r="G258" s="32">
        <v>-95.370144706778376</v>
      </c>
      <c r="H258" s="32">
        <v>-204.22010662604723</v>
      </c>
      <c r="I258" s="32">
        <f t="shared" si="3"/>
        <v>340.75361766945923</v>
      </c>
      <c r="J258" s="20">
        <v>36.009900990099013</v>
      </c>
      <c r="K258" s="20">
        <v>0</v>
      </c>
      <c r="L258" s="20">
        <v>0</v>
      </c>
      <c r="M258" s="20">
        <v>3.5639756283320638</v>
      </c>
      <c r="N258" s="20">
        <v>0.89565879664889569</v>
      </c>
      <c r="O258" s="20">
        <v>237.80731150038082</v>
      </c>
      <c r="P258" s="20">
        <v>2.1108149276466106</v>
      </c>
      <c r="Q258" s="20">
        <v>0</v>
      </c>
      <c r="R258" s="20">
        <v>3.5609291698400609</v>
      </c>
      <c r="S258" s="20">
        <v>0</v>
      </c>
      <c r="T258" s="20">
        <v>0</v>
      </c>
      <c r="U258" s="20">
        <v>0</v>
      </c>
      <c r="V258" s="20">
        <v>0</v>
      </c>
      <c r="W258" s="20">
        <v>56.515232292460013</v>
      </c>
      <c r="X258" s="20">
        <v>0</v>
      </c>
      <c r="Y258" s="20">
        <v>0</v>
      </c>
      <c r="Z258" s="20">
        <v>0</v>
      </c>
      <c r="AA258" s="20">
        <v>0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0">
        <v>0</v>
      </c>
      <c r="AJ258" s="20">
        <v>0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0.28979436405178982</v>
      </c>
      <c r="AT258" s="20">
        <v>0</v>
      </c>
    </row>
    <row r="259" spans="1:46" x14ac:dyDescent="0.25">
      <c r="A259" s="19">
        <v>790</v>
      </c>
      <c r="B259" s="20">
        <v>6</v>
      </c>
      <c r="C259" s="20">
        <v>6</v>
      </c>
      <c r="D259" s="17" t="s">
        <v>608</v>
      </c>
      <c r="E259" s="18">
        <v>23734</v>
      </c>
      <c r="F259" s="32">
        <v>-89.01719052835594</v>
      </c>
      <c r="G259" s="32">
        <v>-95.370017696132138</v>
      </c>
      <c r="H259" s="32">
        <v>-204.219979775849</v>
      </c>
      <c r="I259" s="32">
        <f t="shared" si="3"/>
        <v>210.57280694362521</v>
      </c>
      <c r="J259" s="20">
        <v>31.544872335046769</v>
      </c>
      <c r="K259" s="20">
        <v>0</v>
      </c>
      <c r="L259" s="20">
        <v>17.660487064970084</v>
      </c>
      <c r="M259" s="20">
        <v>3.5640010112075502</v>
      </c>
      <c r="N259" s="20">
        <v>1.1303615066992501</v>
      </c>
      <c r="O259" s="20">
        <v>83.325271762029161</v>
      </c>
      <c r="P259" s="20">
        <v>0</v>
      </c>
      <c r="Q259" s="20">
        <v>0</v>
      </c>
      <c r="R259" s="20">
        <v>5.7234347349793548</v>
      </c>
      <c r="S259" s="20">
        <v>0</v>
      </c>
      <c r="T259" s="20">
        <v>0</v>
      </c>
      <c r="U259" s="20">
        <v>0</v>
      </c>
      <c r="V259" s="20">
        <v>4.2949776691665962</v>
      </c>
      <c r="W259" s="20">
        <v>41.984536951209236</v>
      </c>
      <c r="X259" s="20">
        <v>0</v>
      </c>
      <c r="Y259" s="20">
        <v>1.4290469368837955</v>
      </c>
      <c r="Z259" s="20">
        <v>0</v>
      </c>
      <c r="AA259" s="20">
        <v>10.461405578494986</v>
      </c>
      <c r="AB259" s="20">
        <v>0</v>
      </c>
      <c r="AC259" s="20">
        <v>9.4544113929384004</v>
      </c>
      <c r="AD259" s="20">
        <v>0</v>
      </c>
      <c r="AE259" s="20">
        <v>0</v>
      </c>
      <c r="AF259" s="20">
        <v>0</v>
      </c>
      <c r="AG259" s="20">
        <v>0</v>
      </c>
      <c r="AH259" s="20">
        <v>0</v>
      </c>
      <c r="AI259" s="20">
        <v>0</v>
      </c>
      <c r="AJ259" s="20">
        <v>0</v>
      </c>
      <c r="AK259" s="20">
        <v>0</v>
      </c>
      <c r="AL259" s="20">
        <v>0</v>
      </c>
      <c r="AM259" s="20">
        <v>0</v>
      </c>
      <c r="AN259" s="20">
        <v>0</v>
      </c>
      <c r="AO259" s="20">
        <v>0</v>
      </c>
      <c r="AP259" s="20">
        <v>0</v>
      </c>
      <c r="AQ259" s="20">
        <v>0</v>
      </c>
      <c r="AR259" s="20">
        <v>0</v>
      </c>
      <c r="AS259" s="20">
        <v>0</v>
      </c>
      <c r="AT259" s="20">
        <v>0</v>
      </c>
    </row>
    <row r="260" spans="1:46" x14ac:dyDescent="0.25">
      <c r="A260" s="19">
        <v>791</v>
      </c>
      <c r="B260" s="20">
        <v>17</v>
      </c>
      <c r="C260" s="20">
        <v>17</v>
      </c>
      <c r="D260" s="17" t="s">
        <v>609</v>
      </c>
      <c r="E260" s="18">
        <v>5029</v>
      </c>
      <c r="F260" s="32">
        <v>-45.188705508053289</v>
      </c>
      <c r="G260" s="32">
        <v>-95.370053688606092</v>
      </c>
      <c r="H260" s="32">
        <v>-204.21992443825809</v>
      </c>
      <c r="I260" s="32">
        <f t="shared" si="3"/>
        <v>254.40127261881088</v>
      </c>
      <c r="J260" s="20">
        <v>0</v>
      </c>
      <c r="K260" s="20">
        <v>0</v>
      </c>
      <c r="L260" s="20">
        <v>0</v>
      </c>
      <c r="M260" s="20">
        <v>3.5639292105786438</v>
      </c>
      <c r="N260" s="20">
        <v>1.1294491946709087</v>
      </c>
      <c r="O260" s="20">
        <v>175.52077947902168</v>
      </c>
      <c r="P260" s="20">
        <v>1.6180155100417577</v>
      </c>
      <c r="Q260" s="20">
        <v>0</v>
      </c>
      <c r="R260" s="20">
        <v>7.3996818452972759</v>
      </c>
      <c r="S260" s="20">
        <v>0</v>
      </c>
      <c r="T260" s="20">
        <v>0</v>
      </c>
      <c r="U260" s="20">
        <v>0</v>
      </c>
      <c r="V260" s="20">
        <v>0</v>
      </c>
      <c r="W260" s="20">
        <v>50.589580433485786</v>
      </c>
      <c r="X260" s="20">
        <v>0</v>
      </c>
      <c r="Y260" s="20">
        <v>6.1312388148737327</v>
      </c>
      <c r="Z260" s="20">
        <v>0</v>
      </c>
      <c r="AA260" s="20">
        <v>4.2242990654205608</v>
      </c>
      <c r="AB260" s="20">
        <v>0</v>
      </c>
      <c r="AC260" s="20">
        <v>4.2242990654205608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  <c r="AT260" s="20">
        <v>0</v>
      </c>
    </row>
    <row r="261" spans="1:46" x14ac:dyDescent="0.25">
      <c r="A261" s="19">
        <v>831</v>
      </c>
      <c r="B261" s="20">
        <v>9</v>
      </c>
      <c r="C261" s="20">
        <v>9</v>
      </c>
      <c r="D261" s="17" t="s">
        <v>610</v>
      </c>
      <c r="E261" s="18">
        <v>4559</v>
      </c>
      <c r="F261" s="32">
        <v>-187.10945382759377</v>
      </c>
      <c r="G261" s="32">
        <v>-95.370037288879146</v>
      </c>
      <c r="H261" s="32">
        <v>-204.22000438692695</v>
      </c>
      <c r="I261" s="32">
        <f t="shared" si="3"/>
        <v>112.48058784821232</v>
      </c>
      <c r="J261" s="20">
        <v>0</v>
      </c>
      <c r="K261" s="20">
        <v>0</v>
      </c>
      <c r="L261" s="20">
        <v>0</v>
      </c>
      <c r="M261" s="20">
        <v>3.5639394604079841</v>
      </c>
      <c r="N261" s="20">
        <v>1.0965123930686553</v>
      </c>
      <c r="O261" s="20">
        <v>0</v>
      </c>
      <c r="P261" s="20">
        <v>0</v>
      </c>
      <c r="Q261" s="20">
        <v>0</v>
      </c>
      <c r="R261" s="20">
        <v>4.0829129194998908</v>
      </c>
      <c r="S261" s="20">
        <v>0</v>
      </c>
      <c r="T261" s="20">
        <v>0</v>
      </c>
      <c r="U261" s="20">
        <v>0</v>
      </c>
      <c r="V261" s="20">
        <v>0</v>
      </c>
      <c r="W261" s="20">
        <v>18.601667032243913</v>
      </c>
      <c r="X261" s="20">
        <v>0</v>
      </c>
      <c r="Y261" s="20">
        <v>0.6762447905242378</v>
      </c>
      <c r="Z261" s="20">
        <v>0</v>
      </c>
      <c r="AA261" s="20">
        <v>42.229655626233821</v>
      </c>
      <c r="AB261" s="20">
        <v>0</v>
      </c>
      <c r="AC261" s="20">
        <v>42.229655626233821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20">
        <v>0</v>
      </c>
      <c r="AJ261" s="20">
        <v>0</v>
      </c>
      <c r="AK261" s="20">
        <v>0</v>
      </c>
      <c r="AL261" s="20">
        <v>0</v>
      </c>
      <c r="AM261" s="20">
        <v>0</v>
      </c>
      <c r="AN261" s="20">
        <v>0</v>
      </c>
      <c r="AO261" s="20">
        <v>0</v>
      </c>
      <c r="AP261" s="20">
        <v>0</v>
      </c>
      <c r="AQ261" s="20">
        <v>0</v>
      </c>
      <c r="AR261" s="20">
        <v>0</v>
      </c>
      <c r="AS261" s="20">
        <v>0</v>
      </c>
      <c r="AT261" s="20">
        <v>0</v>
      </c>
    </row>
    <row r="262" spans="1:46" x14ac:dyDescent="0.25">
      <c r="A262" s="19">
        <v>832</v>
      </c>
      <c r="B262" s="20">
        <v>17</v>
      </c>
      <c r="C262" s="20">
        <v>17</v>
      </c>
      <c r="D262" s="17" t="s">
        <v>611</v>
      </c>
      <c r="E262" s="18">
        <v>3825</v>
      </c>
      <c r="F262" s="32">
        <v>-65.61071895424837</v>
      </c>
      <c r="G262" s="32">
        <v>-95.369934640522871</v>
      </c>
      <c r="H262" s="32">
        <v>-204.22013071895424</v>
      </c>
      <c r="I262" s="32">
        <f t="shared" si="3"/>
        <v>233.97934640522874</v>
      </c>
      <c r="J262" s="20">
        <v>38.849150326797385</v>
      </c>
      <c r="K262" s="20">
        <v>0</v>
      </c>
      <c r="L262" s="20">
        <v>0</v>
      </c>
      <c r="M262" s="20">
        <v>3.563921568627451</v>
      </c>
      <c r="N262" s="20">
        <v>1.1471895424836602</v>
      </c>
      <c r="O262" s="20">
        <v>154.81411764705882</v>
      </c>
      <c r="P262" s="20">
        <v>0</v>
      </c>
      <c r="Q262" s="20">
        <v>0</v>
      </c>
      <c r="R262" s="20">
        <v>2.4564705882352942</v>
      </c>
      <c r="S262" s="20">
        <v>0</v>
      </c>
      <c r="T262" s="20">
        <v>0</v>
      </c>
      <c r="U262" s="20">
        <v>0</v>
      </c>
      <c r="V262" s="20">
        <v>8.8833986928104576</v>
      </c>
      <c r="W262" s="20">
        <v>16.628496732026143</v>
      </c>
      <c r="X262" s="20">
        <v>0</v>
      </c>
      <c r="Y262" s="20">
        <v>0</v>
      </c>
      <c r="Z262" s="20">
        <v>0</v>
      </c>
      <c r="AA262" s="20">
        <v>3.8183006535947714</v>
      </c>
      <c r="AB262" s="20">
        <v>0</v>
      </c>
      <c r="AC262" s="20">
        <v>3.8183006535947714</v>
      </c>
      <c r="AD262" s="20">
        <v>0</v>
      </c>
      <c r="AE262" s="20">
        <v>0</v>
      </c>
      <c r="AF262" s="20">
        <v>0</v>
      </c>
      <c r="AG262" s="20">
        <v>0</v>
      </c>
      <c r="AH262" s="20">
        <v>0</v>
      </c>
      <c r="AI262" s="20">
        <v>0</v>
      </c>
      <c r="AJ262" s="20">
        <v>0</v>
      </c>
      <c r="AK262" s="20">
        <v>0</v>
      </c>
      <c r="AL262" s="20">
        <v>0</v>
      </c>
      <c r="AM262" s="20">
        <v>0</v>
      </c>
      <c r="AN262" s="20">
        <v>0</v>
      </c>
      <c r="AO262" s="20">
        <v>0</v>
      </c>
      <c r="AP262" s="20">
        <v>0</v>
      </c>
      <c r="AQ262" s="20">
        <v>0</v>
      </c>
      <c r="AR262" s="20">
        <v>0</v>
      </c>
      <c r="AS262" s="20">
        <v>0</v>
      </c>
      <c r="AT262" s="20">
        <v>0</v>
      </c>
    </row>
    <row r="263" spans="1:46" x14ac:dyDescent="0.25">
      <c r="A263" s="19">
        <v>833</v>
      </c>
      <c r="B263" s="20">
        <v>2</v>
      </c>
      <c r="C263" s="20">
        <v>2</v>
      </c>
      <c r="D263" s="17" t="s">
        <v>612</v>
      </c>
      <c r="E263" s="18">
        <v>1691</v>
      </c>
      <c r="F263" s="32">
        <v>-167.13069189828505</v>
      </c>
      <c r="G263" s="32">
        <v>-95.370195150798338</v>
      </c>
      <c r="H263" s="32">
        <v>-204.21998817267888</v>
      </c>
      <c r="I263" s="32">
        <f t="shared" si="3"/>
        <v>132.45949142519217</v>
      </c>
      <c r="J263" s="20">
        <v>0</v>
      </c>
      <c r="K263" s="20">
        <v>0</v>
      </c>
      <c r="L263" s="20">
        <v>0</v>
      </c>
      <c r="M263" s="20">
        <v>3.5641632170313424</v>
      </c>
      <c r="N263" s="20">
        <v>0.92489651094027203</v>
      </c>
      <c r="O263" s="20">
        <v>0</v>
      </c>
      <c r="P263" s="20">
        <v>0</v>
      </c>
      <c r="Q263" s="20">
        <v>0</v>
      </c>
      <c r="R263" s="20">
        <v>5.556475458308693</v>
      </c>
      <c r="S263" s="20">
        <v>0</v>
      </c>
      <c r="T263" s="20">
        <v>0</v>
      </c>
      <c r="U263" s="20">
        <v>0</v>
      </c>
      <c r="V263" s="20">
        <v>0</v>
      </c>
      <c r="W263" s="20">
        <v>37.61324659964518</v>
      </c>
      <c r="X263" s="20">
        <v>0</v>
      </c>
      <c r="Y263" s="20">
        <v>0</v>
      </c>
      <c r="Z263" s="20">
        <v>0</v>
      </c>
      <c r="AA263" s="20">
        <v>42.40035481963335</v>
      </c>
      <c r="AB263" s="20">
        <v>0</v>
      </c>
      <c r="AC263" s="20">
        <v>42.40035481963335</v>
      </c>
      <c r="AD263" s="20">
        <v>0</v>
      </c>
      <c r="AE263" s="20">
        <v>0</v>
      </c>
      <c r="AF263" s="20">
        <v>0</v>
      </c>
      <c r="AG263" s="20">
        <v>0</v>
      </c>
      <c r="AH263" s="20">
        <v>0</v>
      </c>
      <c r="AI263" s="20">
        <v>0</v>
      </c>
      <c r="AJ263" s="20">
        <v>0</v>
      </c>
      <c r="AK263" s="20">
        <v>0</v>
      </c>
      <c r="AL263" s="20">
        <v>0</v>
      </c>
      <c r="AM263" s="20">
        <v>0</v>
      </c>
      <c r="AN263" s="20">
        <v>0</v>
      </c>
      <c r="AO263" s="20">
        <v>0</v>
      </c>
      <c r="AP263" s="20">
        <v>0</v>
      </c>
      <c r="AQ263" s="20">
        <v>0</v>
      </c>
      <c r="AR263" s="20">
        <v>0</v>
      </c>
      <c r="AS263" s="20">
        <v>0</v>
      </c>
      <c r="AT263" s="20">
        <v>0</v>
      </c>
    </row>
    <row r="264" spans="1:46" x14ac:dyDescent="0.25">
      <c r="A264" s="19">
        <v>834</v>
      </c>
      <c r="B264" s="20">
        <v>5</v>
      </c>
      <c r="C264" s="20">
        <v>5</v>
      </c>
      <c r="D264" s="17" t="s">
        <v>613</v>
      </c>
      <c r="E264" s="18">
        <v>5879</v>
      </c>
      <c r="F264" s="32">
        <v>-261.76628678346657</v>
      </c>
      <c r="G264" s="32">
        <v>-95.369960877700294</v>
      </c>
      <c r="H264" s="32">
        <v>-204.21993536315699</v>
      </c>
      <c r="I264" s="32">
        <f t="shared" si="3"/>
        <v>37.823609457390717</v>
      </c>
      <c r="J264" s="20">
        <v>0</v>
      </c>
      <c r="K264" s="20">
        <v>0</v>
      </c>
      <c r="L264" s="20">
        <v>0</v>
      </c>
      <c r="M264" s="20">
        <v>3.5640415036570845</v>
      </c>
      <c r="N264" s="20">
        <v>1.1670352100697396</v>
      </c>
      <c r="O264" s="20">
        <v>0</v>
      </c>
      <c r="P264" s="20">
        <v>0</v>
      </c>
      <c r="Q264" s="20">
        <v>0</v>
      </c>
      <c r="R264" s="20">
        <v>7.5574077224017691</v>
      </c>
      <c r="S264" s="20">
        <v>0</v>
      </c>
      <c r="T264" s="20">
        <v>0</v>
      </c>
      <c r="U264" s="20">
        <v>0</v>
      </c>
      <c r="V264" s="20">
        <v>0</v>
      </c>
      <c r="W264" s="20">
        <v>25.243919033849295</v>
      </c>
      <c r="X264" s="20">
        <v>0</v>
      </c>
      <c r="Y264" s="20">
        <v>2.0979758462323526</v>
      </c>
      <c r="Z264" s="20">
        <v>0</v>
      </c>
      <c r="AA264" s="20">
        <v>1.1292736860010206</v>
      </c>
      <c r="AB264" s="20">
        <v>0</v>
      </c>
      <c r="AC264" s="20">
        <v>-2.9360435448205475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  <c r="AT264" s="20">
        <v>0</v>
      </c>
    </row>
    <row r="265" spans="1:46" x14ac:dyDescent="0.25">
      <c r="A265" s="19">
        <v>837</v>
      </c>
      <c r="B265" s="20">
        <v>6</v>
      </c>
      <c r="C265" s="20">
        <v>6</v>
      </c>
      <c r="D265" s="17" t="s">
        <v>614</v>
      </c>
      <c r="E265" s="18">
        <v>249009</v>
      </c>
      <c r="F265" s="32">
        <v>334.844804806252</v>
      </c>
      <c r="G265" s="32">
        <v>-95.369998674746697</v>
      </c>
      <c r="H265" s="32">
        <v>-204.22000008031839</v>
      </c>
      <c r="I265" s="32">
        <f t="shared" si="3"/>
        <v>634.43480356131704</v>
      </c>
      <c r="J265" s="20">
        <v>7.0608612540108995</v>
      </c>
      <c r="K265" s="20">
        <v>0.11467055407635869</v>
      </c>
      <c r="L265" s="20">
        <v>0</v>
      </c>
      <c r="M265" s="20">
        <v>3.563999694790148</v>
      </c>
      <c r="N265" s="20">
        <v>1.5857258171391395</v>
      </c>
      <c r="O265" s="20">
        <v>114.60250432715283</v>
      </c>
      <c r="P265" s="20">
        <v>8.9993253255906414</v>
      </c>
      <c r="Q265" s="20">
        <v>0</v>
      </c>
      <c r="R265" s="20">
        <v>10.335770996229051</v>
      </c>
      <c r="S265" s="20">
        <v>0</v>
      </c>
      <c r="T265" s="20">
        <v>0</v>
      </c>
      <c r="U265" s="20">
        <v>0</v>
      </c>
      <c r="V265" s="20">
        <v>9.8249460862860385</v>
      </c>
      <c r="W265" s="20">
        <v>32.013642077194</v>
      </c>
      <c r="X265" s="20">
        <v>0</v>
      </c>
      <c r="Y265" s="20">
        <v>0.86678393150448374</v>
      </c>
      <c r="Z265" s="20">
        <v>0</v>
      </c>
      <c r="AA265" s="20">
        <v>8.4568308775988008</v>
      </c>
      <c r="AB265" s="20">
        <v>6.2269355726098254</v>
      </c>
      <c r="AC265" s="20">
        <v>3.3272773273255183</v>
      </c>
      <c r="AD265" s="20">
        <v>-0.36660120718528244</v>
      </c>
      <c r="AE265" s="20">
        <v>3.9890044134950946</v>
      </c>
      <c r="AF265" s="20">
        <v>0</v>
      </c>
      <c r="AG265" s="20">
        <v>274.68657759358098</v>
      </c>
      <c r="AH265" s="20">
        <v>84.246830435847698</v>
      </c>
      <c r="AI265" s="20">
        <v>42.092815922316063</v>
      </c>
      <c r="AJ265" s="20">
        <v>10.138533145388319</v>
      </c>
      <c r="AK265" s="20">
        <v>8.7473063222614442</v>
      </c>
      <c r="AL265" s="20">
        <v>3.9203000694754007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0</v>
      </c>
      <c r="AS265" s="20">
        <v>7.6302462963186071E-4</v>
      </c>
      <c r="AT265" s="20">
        <v>0</v>
      </c>
    </row>
    <row r="266" spans="1:46" x14ac:dyDescent="0.25">
      <c r="A266" s="19">
        <v>844</v>
      </c>
      <c r="B266" s="20">
        <v>11</v>
      </c>
      <c r="C266" s="20">
        <v>11</v>
      </c>
      <c r="D266" s="17" t="s">
        <v>615</v>
      </c>
      <c r="E266" s="18">
        <v>1441</v>
      </c>
      <c r="F266" s="32">
        <v>-250.54823039555865</v>
      </c>
      <c r="G266" s="32">
        <v>-95.369882026370576</v>
      </c>
      <c r="H266" s="32">
        <v>-204.21998612074947</v>
      </c>
      <c r="I266" s="32">
        <f t="shared" si="3"/>
        <v>49.041637751561382</v>
      </c>
      <c r="J266" s="20">
        <v>0</v>
      </c>
      <c r="K266" s="20">
        <v>0</v>
      </c>
      <c r="L266" s="20">
        <v>0</v>
      </c>
      <c r="M266" s="20">
        <v>3.5641915336571826</v>
      </c>
      <c r="N266" s="20">
        <v>0.69535045107564186</v>
      </c>
      <c r="O266" s="20">
        <v>0</v>
      </c>
      <c r="P266" s="20">
        <v>0</v>
      </c>
      <c r="Q266" s="20">
        <v>0</v>
      </c>
      <c r="R266" s="20">
        <v>6.489243580846634</v>
      </c>
      <c r="S266" s="20">
        <v>0</v>
      </c>
      <c r="T266" s="20">
        <v>0</v>
      </c>
      <c r="U266" s="20">
        <v>0</v>
      </c>
      <c r="V266" s="20">
        <v>23.580152671755727</v>
      </c>
      <c r="W266" s="20">
        <v>14.712699514226232</v>
      </c>
      <c r="X266" s="20">
        <v>0</v>
      </c>
      <c r="Y266" s="20">
        <v>0</v>
      </c>
      <c r="Z266" s="20">
        <v>0</v>
      </c>
      <c r="AA266" s="20">
        <v>0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0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0</v>
      </c>
      <c r="AS266" s="20">
        <v>0</v>
      </c>
      <c r="AT266" s="20">
        <v>0</v>
      </c>
    </row>
    <row r="267" spans="1:46" x14ac:dyDescent="0.25">
      <c r="A267" s="19">
        <v>845</v>
      </c>
      <c r="B267" s="20">
        <v>19</v>
      </c>
      <c r="C267" s="20">
        <v>19</v>
      </c>
      <c r="D267" s="17" t="s">
        <v>616</v>
      </c>
      <c r="E267" s="18">
        <v>2863</v>
      </c>
      <c r="F267" s="32">
        <v>-4.7684247293049253</v>
      </c>
      <c r="G267" s="32">
        <v>-95.369891721969964</v>
      </c>
      <c r="H267" s="32">
        <v>-204.22004889975551</v>
      </c>
      <c r="I267" s="32">
        <f t="shared" ref="I267:I304" si="4">F267-G267-H267</f>
        <v>294.82151589242056</v>
      </c>
      <c r="J267" s="20">
        <v>0</v>
      </c>
      <c r="K267" s="20">
        <v>0</v>
      </c>
      <c r="L267" s="20">
        <v>0</v>
      </c>
      <c r="M267" s="20">
        <v>3.5640936081033883</v>
      </c>
      <c r="N267" s="20">
        <v>1.1903597624869018</v>
      </c>
      <c r="O267" s="20">
        <v>161.00523925951799</v>
      </c>
      <c r="P267" s="20">
        <v>0</v>
      </c>
      <c r="Q267" s="20">
        <v>0</v>
      </c>
      <c r="R267" s="20">
        <v>13.210268948655257</v>
      </c>
      <c r="S267" s="20">
        <v>0</v>
      </c>
      <c r="T267" s="20">
        <v>0</v>
      </c>
      <c r="U267" s="20">
        <v>0</v>
      </c>
      <c r="V267" s="20">
        <v>0</v>
      </c>
      <c r="W267" s="20">
        <v>44.431714984282223</v>
      </c>
      <c r="X267" s="20">
        <v>0</v>
      </c>
      <c r="Y267" s="20">
        <v>0</v>
      </c>
      <c r="Z267" s="20">
        <v>0</v>
      </c>
      <c r="AA267" s="20">
        <v>38.492490394690883</v>
      </c>
      <c r="AB267" s="20">
        <v>0</v>
      </c>
      <c r="AC267" s="20">
        <v>32.927348934683899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  <c r="AI267" s="20">
        <v>0</v>
      </c>
      <c r="AJ267" s="20">
        <v>0</v>
      </c>
      <c r="AK267" s="20">
        <v>0</v>
      </c>
      <c r="AL267" s="20">
        <v>0</v>
      </c>
      <c r="AM267" s="20">
        <v>0</v>
      </c>
      <c r="AN267" s="20">
        <v>0</v>
      </c>
      <c r="AO267" s="20">
        <v>0</v>
      </c>
      <c r="AP267" s="20">
        <v>0</v>
      </c>
      <c r="AQ267" s="20">
        <v>0</v>
      </c>
      <c r="AR267" s="20">
        <v>0</v>
      </c>
      <c r="AS267" s="20">
        <v>0</v>
      </c>
      <c r="AT267" s="20">
        <v>0</v>
      </c>
    </row>
    <row r="268" spans="1:46" x14ac:dyDescent="0.25">
      <c r="A268" s="19">
        <v>846</v>
      </c>
      <c r="B268" s="20">
        <v>14</v>
      </c>
      <c r="C268" s="20">
        <v>14</v>
      </c>
      <c r="D268" s="17" t="s">
        <v>617</v>
      </c>
      <c r="E268" s="18">
        <v>4862</v>
      </c>
      <c r="F268" s="32">
        <v>-79.52241875771287</v>
      </c>
      <c r="G268" s="32">
        <v>-95.370012340600582</v>
      </c>
      <c r="H268" s="32">
        <v>-204.22007404360346</v>
      </c>
      <c r="I268" s="32">
        <f t="shared" si="4"/>
        <v>220.06766762649119</v>
      </c>
      <c r="J268" s="20">
        <v>0</v>
      </c>
      <c r="K268" s="20">
        <v>0</v>
      </c>
      <c r="L268" s="20">
        <v>0</v>
      </c>
      <c r="M268" s="20">
        <v>3.5639654463183876</v>
      </c>
      <c r="N268" s="20">
        <v>1.1104483751542575</v>
      </c>
      <c r="O268" s="20">
        <v>128.42472233648704</v>
      </c>
      <c r="P268" s="20">
        <v>0</v>
      </c>
      <c r="Q268" s="20">
        <v>0</v>
      </c>
      <c r="R268" s="20">
        <v>8.659810777457837</v>
      </c>
      <c r="S268" s="20">
        <v>0</v>
      </c>
      <c r="T268" s="20">
        <v>2.070135746606335</v>
      </c>
      <c r="U268" s="20">
        <v>0</v>
      </c>
      <c r="V268" s="20">
        <v>6.9886877828054299</v>
      </c>
      <c r="W268" s="20">
        <v>56.687988482106128</v>
      </c>
      <c r="X268" s="20">
        <v>0</v>
      </c>
      <c r="Y268" s="20">
        <v>0</v>
      </c>
      <c r="Z268" s="20">
        <v>0</v>
      </c>
      <c r="AA268" s="20">
        <v>6.2809543397778693</v>
      </c>
      <c r="AB268" s="20">
        <v>0</v>
      </c>
      <c r="AC268" s="20">
        <v>6.2809543397778693</v>
      </c>
      <c r="AD268" s="20">
        <v>0</v>
      </c>
      <c r="AE268" s="20">
        <v>0</v>
      </c>
      <c r="AF268" s="20">
        <v>0</v>
      </c>
      <c r="AG268" s="20">
        <v>0</v>
      </c>
      <c r="AH268" s="20">
        <v>0</v>
      </c>
      <c r="AI268" s="20">
        <v>0</v>
      </c>
      <c r="AJ268" s="20">
        <v>0</v>
      </c>
      <c r="AK268" s="20">
        <v>0</v>
      </c>
      <c r="AL268" s="20">
        <v>0</v>
      </c>
      <c r="AM268" s="20">
        <v>0</v>
      </c>
      <c r="AN268" s="20">
        <v>0</v>
      </c>
      <c r="AO268" s="20">
        <v>0</v>
      </c>
      <c r="AP268" s="20">
        <v>0</v>
      </c>
      <c r="AQ268" s="20">
        <v>0</v>
      </c>
      <c r="AR268" s="20">
        <v>0</v>
      </c>
      <c r="AS268" s="20">
        <v>0</v>
      </c>
      <c r="AT268" s="20">
        <v>0</v>
      </c>
    </row>
    <row r="269" spans="1:46" x14ac:dyDescent="0.25">
      <c r="A269" s="19">
        <v>848</v>
      </c>
      <c r="B269" s="20">
        <v>12</v>
      </c>
      <c r="C269" s="20">
        <v>12</v>
      </c>
      <c r="D269" s="17" t="s">
        <v>618</v>
      </c>
      <c r="E269" s="18">
        <v>4160</v>
      </c>
      <c r="F269" s="32">
        <v>145.99447115384615</v>
      </c>
      <c r="G269" s="32">
        <v>-95.369951923076925</v>
      </c>
      <c r="H269" s="32">
        <v>-204.21995192307693</v>
      </c>
      <c r="I269" s="32">
        <f t="shared" si="4"/>
        <v>445.58437500000002</v>
      </c>
      <c r="J269" s="20">
        <v>23.605048076923076</v>
      </c>
      <c r="K269" s="20">
        <v>0</v>
      </c>
      <c r="L269" s="20">
        <v>216.65865384615384</v>
      </c>
      <c r="M269" s="20">
        <v>3.5639423076923076</v>
      </c>
      <c r="N269" s="20">
        <v>0.94350961538461542</v>
      </c>
      <c r="O269" s="20">
        <v>162.14663461538461</v>
      </c>
      <c r="P269" s="20">
        <v>0</v>
      </c>
      <c r="Q269" s="20">
        <v>0</v>
      </c>
      <c r="R269" s="20">
        <v>6.1524038461538462</v>
      </c>
      <c r="S269" s="20">
        <v>0</v>
      </c>
      <c r="T269" s="20">
        <v>0</v>
      </c>
      <c r="U269" s="20">
        <v>0</v>
      </c>
      <c r="V269" s="20">
        <v>0</v>
      </c>
      <c r="W269" s="20">
        <v>20.385817307692307</v>
      </c>
      <c r="X269" s="20">
        <v>0</v>
      </c>
      <c r="Y269" s="20">
        <v>0</v>
      </c>
      <c r="Z269" s="20">
        <v>0</v>
      </c>
      <c r="AA269" s="20">
        <v>6.0641826923076927</v>
      </c>
      <c r="AB269" s="20">
        <v>0</v>
      </c>
      <c r="AC269" s="20">
        <v>6.0641826923076927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0">
        <v>0</v>
      </c>
      <c r="AJ269" s="20">
        <v>0</v>
      </c>
      <c r="AK269" s="20">
        <v>0</v>
      </c>
      <c r="AL269" s="20">
        <v>0</v>
      </c>
      <c r="AM269" s="20">
        <v>0</v>
      </c>
      <c r="AN269" s="20">
        <v>0</v>
      </c>
      <c r="AO269" s="20">
        <v>0</v>
      </c>
      <c r="AP269" s="20">
        <v>0</v>
      </c>
      <c r="AQ269" s="20">
        <v>0</v>
      </c>
      <c r="AR269" s="20">
        <v>0</v>
      </c>
      <c r="AS269" s="20">
        <v>0</v>
      </c>
      <c r="AT269" s="20">
        <v>0</v>
      </c>
    </row>
    <row r="270" spans="1:46" x14ac:dyDescent="0.25">
      <c r="A270" s="19">
        <v>849</v>
      </c>
      <c r="B270" s="20">
        <v>16</v>
      </c>
      <c r="C270" s="20">
        <v>16</v>
      </c>
      <c r="D270" s="17" t="s">
        <v>619</v>
      </c>
      <c r="E270" s="18">
        <v>2903</v>
      </c>
      <c r="F270" s="32">
        <v>72.700654495349639</v>
      </c>
      <c r="G270" s="32">
        <v>-95.369962108163975</v>
      </c>
      <c r="H270" s="32">
        <v>-204.22011712022046</v>
      </c>
      <c r="I270" s="32">
        <f t="shared" si="4"/>
        <v>372.29073372373409</v>
      </c>
      <c r="J270" s="20">
        <v>0</v>
      </c>
      <c r="K270" s="20">
        <v>0</v>
      </c>
      <c r="L270" s="20">
        <v>0</v>
      </c>
      <c r="M270" s="20">
        <v>3.5638994143988976</v>
      </c>
      <c r="N270" s="20">
        <v>1.332070272132277</v>
      </c>
      <c r="O270" s="20">
        <v>291.24457457802271</v>
      </c>
      <c r="P270" s="20">
        <v>0</v>
      </c>
      <c r="Q270" s="20">
        <v>0</v>
      </c>
      <c r="R270" s="20">
        <v>9.6637960730279016</v>
      </c>
      <c r="S270" s="20">
        <v>0</v>
      </c>
      <c r="T270" s="20">
        <v>0</v>
      </c>
      <c r="U270" s="20">
        <v>0</v>
      </c>
      <c r="V270" s="20">
        <v>11.70478815018946</v>
      </c>
      <c r="W270" s="20">
        <v>51.122631760248019</v>
      </c>
      <c r="X270" s="20">
        <v>0</v>
      </c>
      <c r="Y270" s="20">
        <v>0</v>
      </c>
      <c r="Z270" s="20">
        <v>0</v>
      </c>
      <c r="AA270" s="20">
        <v>6.4033758181191871</v>
      </c>
      <c r="AB270" s="20">
        <v>0</v>
      </c>
      <c r="AC270" s="20">
        <v>-2.7444023424044093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>
        <v>0</v>
      </c>
      <c r="AT270" s="20">
        <v>0</v>
      </c>
    </row>
    <row r="271" spans="1:46" x14ac:dyDescent="0.25">
      <c r="A271" s="19">
        <v>850</v>
      </c>
      <c r="B271" s="20">
        <v>13</v>
      </c>
      <c r="C271" s="20">
        <v>13</v>
      </c>
      <c r="D271" s="17" t="s">
        <v>620</v>
      </c>
      <c r="E271" s="18">
        <v>2407</v>
      </c>
      <c r="F271" s="32">
        <v>-214.01246364769423</v>
      </c>
      <c r="G271" s="32">
        <v>-95.370170336518484</v>
      </c>
      <c r="H271" s="32">
        <v>-204.22019110926465</v>
      </c>
      <c r="I271" s="32">
        <f t="shared" si="4"/>
        <v>85.577897798088898</v>
      </c>
      <c r="J271" s="20">
        <v>0</v>
      </c>
      <c r="K271" s="20">
        <v>0</v>
      </c>
      <c r="L271" s="20">
        <v>0</v>
      </c>
      <c r="M271" s="20">
        <v>3.5641877856252595</v>
      </c>
      <c r="N271" s="20">
        <v>1.2160365600332363</v>
      </c>
      <c r="O271" s="20">
        <v>0</v>
      </c>
      <c r="P271" s="20">
        <v>0</v>
      </c>
      <c r="Q271" s="20">
        <v>0</v>
      </c>
      <c r="R271" s="20">
        <v>3.8849189862899873</v>
      </c>
      <c r="S271" s="20">
        <v>0</v>
      </c>
      <c r="T271" s="20">
        <v>0</v>
      </c>
      <c r="U271" s="20">
        <v>0</v>
      </c>
      <c r="V271" s="20">
        <v>14.116742833402576</v>
      </c>
      <c r="W271" s="20">
        <v>44.0407145824678</v>
      </c>
      <c r="X271" s="20">
        <v>0</v>
      </c>
      <c r="Y271" s="20">
        <v>0</v>
      </c>
      <c r="Z271" s="20">
        <v>0</v>
      </c>
      <c r="AA271" s="20">
        <v>9.3776485251350223</v>
      </c>
      <c r="AB271" s="20">
        <v>0</v>
      </c>
      <c r="AC271" s="20">
        <v>9.3776485251350223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0</v>
      </c>
      <c r="AK271" s="20">
        <v>0</v>
      </c>
      <c r="AL271" s="20">
        <v>0</v>
      </c>
      <c r="AM271" s="20">
        <v>0</v>
      </c>
      <c r="AN271" s="20">
        <v>0</v>
      </c>
      <c r="AO271" s="20">
        <v>0</v>
      </c>
      <c r="AP271" s="20">
        <v>0</v>
      </c>
      <c r="AQ271" s="20">
        <v>0</v>
      </c>
      <c r="AR271" s="20">
        <v>0</v>
      </c>
      <c r="AS271" s="20">
        <v>0</v>
      </c>
      <c r="AT271" s="20">
        <v>0</v>
      </c>
    </row>
    <row r="272" spans="1:46" x14ac:dyDescent="0.25">
      <c r="A272" s="19">
        <v>851</v>
      </c>
      <c r="B272" s="20">
        <v>19</v>
      </c>
      <c r="C272" s="20">
        <v>19</v>
      </c>
      <c r="D272" s="17" t="s">
        <v>621</v>
      </c>
      <c r="E272" s="18">
        <v>21227</v>
      </c>
      <c r="F272" s="32">
        <v>-21.75983417345833</v>
      </c>
      <c r="G272" s="32">
        <v>-95.370000471098123</v>
      </c>
      <c r="H272" s="32">
        <v>-204.22000282658877</v>
      </c>
      <c r="I272" s="32">
        <f t="shared" si="4"/>
        <v>277.83016912422858</v>
      </c>
      <c r="J272" s="20">
        <v>13.476892636736233</v>
      </c>
      <c r="K272" s="20">
        <v>3.9458237150798512</v>
      </c>
      <c r="L272" s="20">
        <v>0</v>
      </c>
      <c r="M272" s="20">
        <v>3.5639986809252369</v>
      </c>
      <c r="N272" s="20">
        <v>1.39482734253545</v>
      </c>
      <c r="O272" s="20">
        <v>109.39096433787158</v>
      </c>
      <c r="P272" s="20">
        <v>0</v>
      </c>
      <c r="Q272" s="20">
        <v>0</v>
      </c>
      <c r="R272" s="20">
        <v>7.061242756866255</v>
      </c>
      <c r="S272" s="20">
        <v>0</v>
      </c>
      <c r="T272" s="20">
        <v>0</v>
      </c>
      <c r="U272" s="20">
        <v>0</v>
      </c>
      <c r="V272" s="20">
        <v>8.0037687850379235</v>
      </c>
      <c r="W272" s="20">
        <v>69.915202336646729</v>
      </c>
      <c r="X272" s="20">
        <v>0</v>
      </c>
      <c r="Y272" s="20">
        <v>2.6146417298723326</v>
      </c>
      <c r="Z272" s="20">
        <v>0</v>
      </c>
      <c r="AA272" s="20">
        <v>5.9422904791067976</v>
      </c>
      <c r="AB272" s="20">
        <v>20.93018325717247</v>
      </c>
      <c r="AC272" s="20">
        <v>2.8147642153860648</v>
      </c>
      <c r="AD272" s="20">
        <v>-0.12375747868280963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15.273236915249447</v>
      </c>
      <c r="AL272" s="20">
        <v>13.626089414425024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  <c r="AT272" s="20">
        <v>0</v>
      </c>
    </row>
    <row r="273" spans="1:46" x14ac:dyDescent="0.25">
      <c r="A273" s="19">
        <v>853</v>
      </c>
      <c r="B273" s="20">
        <v>2</v>
      </c>
      <c r="C273" s="20">
        <v>2</v>
      </c>
      <c r="D273" s="17" t="s">
        <v>622</v>
      </c>
      <c r="E273" s="18">
        <v>197900</v>
      </c>
      <c r="F273" s="32">
        <v>225.4288933804952</v>
      </c>
      <c r="G273" s="32">
        <v>-95.37</v>
      </c>
      <c r="H273" s="32">
        <v>-204.22</v>
      </c>
      <c r="I273" s="32">
        <f t="shared" si="4"/>
        <v>525.01889338049523</v>
      </c>
      <c r="J273" s="20">
        <v>5.4060687215765535</v>
      </c>
      <c r="K273" s="20">
        <v>0.79020212228398179</v>
      </c>
      <c r="L273" s="20">
        <v>0</v>
      </c>
      <c r="M273" s="20">
        <v>3.5640020212228398</v>
      </c>
      <c r="N273" s="20">
        <v>1.5653966649823143</v>
      </c>
      <c r="O273" s="20">
        <v>135.88017180394138</v>
      </c>
      <c r="P273" s="20">
        <v>6.8380545730166755</v>
      </c>
      <c r="Q273" s="20">
        <v>0</v>
      </c>
      <c r="R273" s="20">
        <v>9.9463971702880247</v>
      </c>
      <c r="S273" s="20">
        <v>0</v>
      </c>
      <c r="T273" s="20">
        <v>0.10172309247094492</v>
      </c>
      <c r="U273" s="20">
        <v>0</v>
      </c>
      <c r="V273" s="20">
        <v>8.5849317837291554</v>
      </c>
      <c r="W273" s="20">
        <v>32.460793329964631</v>
      </c>
      <c r="X273" s="20">
        <v>0</v>
      </c>
      <c r="Y273" s="20">
        <v>0.38951490651844367</v>
      </c>
      <c r="Z273" s="20">
        <v>0</v>
      </c>
      <c r="AA273" s="20">
        <v>19.993557352198081</v>
      </c>
      <c r="AB273" s="20">
        <v>6.1326730672056593</v>
      </c>
      <c r="AC273" s="20">
        <v>6.2396008084891363</v>
      </c>
      <c r="AD273" s="20">
        <v>-1.3058463870641739</v>
      </c>
      <c r="AE273" s="20">
        <v>4.4494896412329457</v>
      </c>
      <c r="AF273" s="20">
        <v>0</v>
      </c>
      <c r="AG273" s="20">
        <v>171.03567963617988</v>
      </c>
      <c r="AH273" s="20">
        <v>56.413259221829207</v>
      </c>
      <c r="AI273" s="20">
        <v>28.462359777665487</v>
      </c>
      <c r="AJ273" s="20">
        <v>10.467180394138454</v>
      </c>
      <c r="AK273" s="20">
        <v>13.0422132390096</v>
      </c>
      <c r="AL273" s="20">
        <v>4.3846589186457807</v>
      </c>
      <c r="AM273" s="20">
        <v>0</v>
      </c>
      <c r="AN273" s="20">
        <v>0.17681152097018696</v>
      </c>
      <c r="AO273" s="20">
        <v>0</v>
      </c>
      <c r="AP273" s="20">
        <v>0</v>
      </c>
      <c r="AQ273" s="20">
        <v>0</v>
      </c>
      <c r="AR273" s="20">
        <v>0</v>
      </c>
      <c r="AS273" s="20">
        <v>0</v>
      </c>
      <c r="AT273" s="20">
        <v>0</v>
      </c>
    </row>
    <row r="274" spans="1:46" x14ac:dyDescent="0.25">
      <c r="A274" s="19">
        <v>854</v>
      </c>
      <c r="B274" s="20">
        <v>19</v>
      </c>
      <c r="C274" s="20">
        <v>19</v>
      </c>
      <c r="D274" s="17" t="s">
        <v>623</v>
      </c>
      <c r="E274" s="18">
        <v>3262</v>
      </c>
      <c r="F274" s="32">
        <v>-134.26210913549968</v>
      </c>
      <c r="G274" s="32">
        <v>-95.370018393623539</v>
      </c>
      <c r="H274" s="32">
        <v>-204.22011036174126</v>
      </c>
      <c r="I274" s="32">
        <f t="shared" si="4"/>
        <v>165.32801961986513</v>
      </c>
      <c r="J274" s="20">
        <v>0</v>
      </c>
      <c r="K274" s="20">
        <v>0</v>
      </c>
      <c r="L274" s="20">
        <v>0</v>
      </c>
      <c r="M274" s="20">
        <v>3.5640711220110362</v>
      </c>
      <c r="N274" s="20">
        <v>0.78264868179031266</v>
      </c>
      <c r="O274" s="20">
        <v>150.39025137952177</v>
      </c>
      <c r="P274" s="20">
        <v>0</v>
      </c>
      <c r="Q274" s="20">
        <v>0</v>
      </c>
      <c r="R274" s="20">
        <v>5.7063151440833844</v>
      </c>
      <c r="S274" s="20">
        <v>0</v>
      </c>
      <c r="T274" s="20">
        <v>0</v>
      </c>
      <c r="U274" s="20">
        <v>0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2.4423666462293072</v>
      </c>
      <c r="AB274" s="20">
        <v>0</v>
      </c>
      <c r="AC274" s="20">
        <v>2.4423666462293072</v>
      </c>
      <c r="AD274" s="20">
        <v>0</v>
      </c>
      <c r="AE274" s="20">
        <v>0</v>
      </c>
      <c r="AF274" s="20">
        <v>0</v>
      </c>
      <c r="AG274" s="20">
        <v>0</v>
      </c>
      <c r="AH274" s="20">
        <v>0</v>
      </c>
      <c r="AI274" s="20">
        <v>0</v>
      </c>
      <c r="AJ274" s="20">
        <v>0</v>
      </c>
      <c r="AK274" s="20">
        <v>0</v>
      </c>
      <c r="AL274" s="20">
        <v>0</v>
      </c>
      <c r="AM274" s="20">
        <v>0</v>
      </c>
      <c r="AN274" s="20">
        <v>0</v>
      </c>
      <c r="AO274" s="20">
        <v>0</v>
      </c>
      <c r="AP274" s="20">
        <v>0</v>
      </c>
      <c r="AQ274" s="20">
        <v>0</v>
      </c>
      <c r="AR274" s="20">
        <v>0</v>
      </c>
      <c r="AS274" s="20">
        <v>0</v>
      </c>
      <c r="AT274" s="20">
        <v>0</v>
      </c>
    </row>
    <row r="275" spans="1:46" x14ac:dyDescent="0.25">
      <c r="A275" s="19">
        <v>857</v>
      </c>
      <c r="B275" s="20">
        <v>11</v>
      </c>
      <c r="C275" s="20">
        <v>11</v>
      </c>
      <c r="D275" s="17" t="s">
        <v>624</v>
      </c>
      <c r="E275" s="18">
        <v>2394</v>
      </c>
      <c r="F275" s="32">
        <v>77.734753550543019</v>
      </c>
      <c r="G275" s="32">
        <v>-95.370091896407686</v>
      </c>
      <c r="H275" s="32">
        <v>-204.2201336675021</v>
      </c>
      <c r="I275" s="32">
        <f t="shared" si="4"/>
        <v>377.32497911445284</v>
      </c>
      <c r="J275" s="20">
        <v>0</v>
      </c>
      <c r="K275" s="20">
        <v>0</v>
      </c>
      <c r="L275" s="20">
        <v>0</v>
      </c>
      <c r="M275" s="20">
        <v>3.5639097744360901</v>
      </c>
      <c r="N275" s="20">
        <v>0.75563909774436089</v>
      </c>
      <c r="O275" s="20">
        <v>307.10735171261484</v>
      </c>
      <c r="P275" s="20">
        <v>0</v>
      </c>
      <c r="Q275" s="20">
        <v>0</v>
      </c>
      <c r="R275" s="20">
        <v>3.9060150375939848</v>
      </c>
      <c r="S275" s="20">
        <v>0</v>
      </c>
      <c r="T275" s="20">
        <v>0</v>
      </c>
      <c r="U275" s="20">
        <v>0</v>
      </c>
      <c r="V275" s="20">
        <v>0</v>
      </c>
      <c r="W275" s="20">
        <v>61.992063492063494</v>
      </c>
      <c r="X275" s="20">
        <v>0</v>
      </c>
      <c r="Y275" s="20">
        <v>0</v>
      </c>
      <c r="Z275" s="20">
        <v>0</v>
      </c>
      <c r="AA275" s="20">
        <v>0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  <c r="AH275" s="20">
        <v>0</v>
      </c>
      <c r="AI275" s="20">
        <v>0</v>
      </c>
      <c r="AJ275" s="20">
        <v>0</v>
      </c>
      <c r="AK275" s="20">
        <v>0</v>
      </c>
      <c r="AL275" s="20">
        <v>0</v>
      </c>
      <c r="AM275" s="20">
        <v>0</v>
      </c>
      <c r="AN275" s="20">
        <v>0</v>
      </c>
      <c r="AO275" s="20">
        <v>0</v>
      </c>
      <c r="AP275" s="20">
        <v>0</v>
      </c>
      <c r="AQ275" s="20">
        <v>0</v>
      </c>
      <c r="AR275" s="20">
        <v>0</v>
      </c>
      <c r="AS275" s="20">
        <v>0</v>
      </c>
      <c r="AT275" s="20">
        <v>0</v>
      </c>
    </row>
    <row r="276" spans="1:46" x14ac:dyDescent="0.25">
      <c r="A276" s="19">
        <v>858</v>
      </c>
      <c r="B276" s="20">
        <v>1</v>
      </c>
      <c r="C276" s="20">
        <v>33</v>
      </c>
      <c r="D276" s="17" t="s">
        <v>625</v>
      </c>
      <c r="E276" s="18">
        <v>40384</v>
      </c>
      <c r="F276" s="32">
        <v>-91.205997424722668</v>
      </c>
      <c r="G276" s="32">
        <v>-95.36999801901743</v>
      </c>
      <c r="H276" s="32">
        <v>-204.21998811410461</v>
      </c>
      <c r="I276" s="32">
        <f t="shared" si="4"/>
        <v>208.38398870839939</v>
      </c>
      <c r="J276" s="20">
        <v>10.704363114104597</v>
      </c>
      <c r="K276" s="20">
        <v>0</v>
      </c>
      <c r="L276" s="20">
        <v>0</v>
      </c>
      <c r="M276" s="20">
        <v>3.5640104992076069</v>
      </c>
      <c r="N276" s="20">
        <v>1.4071909667194928</v>
      </c>
      <c r="O276" s="20">
        <v>121.40582904120444</v>
      </c>
      <c r="P276" s="20">
        <v>0</v>
      </c>
      <c r="Q276" s="20">
        <v>0</v>
      </c>
      <c r="R276" s="20">
        <v>9.7927892234548342</v>
      </c>
      <c r="S276" s="20">
        <v>0</v>
      </c>
      <c r="T276" s="20">
        <v>0</v>
      </c>
      <c r="U276" s="20">
        <v>0</v>
      </c>
      <c r="V276" s="20">
        <v>11.779615689381933</v>
      </c>
      <c r="W276" s="20">
        <v>24.674648375594295</v>
      </c>
      <c r="X276" s="20">
        <v>0</v>
      </c>
      <c r="Y276" s="20">
        <v>1.5270404120443739</v>
      </c>
      <c r="Z276" s="20">
        <v>0</v>
      </c>
      <c r="AA276" s="20">
        <v>9.9292789223454836</v>
      </c>
      <c r="AB276" s="20">
        <v>0</v>
      </c>
      <c r="AC276" s="20">
        <v>4.6358458795562596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8.9633765847860545</v>
      </c>
      <c r="AL276" s="20">
        <v>0</v>
      </c>
      <c r="AM276" s="20">
        <v>0</v>
      </c>
      <c r="AN276" s="20">
        <v>0</v>
      </c>
      <c r="AO276" s="20">
        <v>0</v>
      </c>
      <c r="AP276" s="20">
        <v>0</v>
      </c>
      <c r="AQ276" s="20">
        <v>0</v>
      </c>
      <c r="AR276" s="20">
        <v>0</v>
      </c>
      <c r="AS276" s="20">
        <v>0</v>
      </c>
      <c r="AT276" s="20">
        <v>0</v>
      </c>
    </row>
    <row r="277" spans="1:46" x14ac:dyDescent="0.25">
      <c r="A277" s="19">
        <v>859</v>
      </c>
      <c r="B277" s="20">
        <v>17</v>
      </c>
      <c r="C277" s="20">
        <v>17</v>
      </c>
      <c r="D277" s="17" t="s">
        <v>626</v>
      </c>
      <c r="E277" s="18">
        <v>6562</v>
      </c>
      <c r="F277" s="32">
        <v>-156.64736360865589</v>
      </c>
      <c r="G277" s="32">
        <v>-95.370009143553801</v>
      </c>
      <c r="H277" s="32">
        <v>-204.22005486132278</v>
      </c>
      <c r="I277" s="32">
        <f t="shared" si="4"/>
        <v>142.94270039622069</v>
      </c>
      <c r="J277" s="20">
        <v>0</v>
      </c>
      <c r="K277" s="20">
        <v>0</v>
      </c>
      <c r="L277" s="20">
        <v>0</v>
      </c>
      <c r="M277" s="20">
        <v>3.5640048765620236</v>
      </c>
      <c r="N277" s="20">
        <v>1.971502590673575</v>
      </c>
      <c r="O277" s="20">
        <v>0</v>
      </c>
      <c r="P277" s="20">
        <v>0</v>
      </c>
      <c r="Q277" s="20">
        <v>0</v>
      </c>
      <c r="R277" s="20">
        <v>7.9993904297470282</v>
      </c>
      <c r="S277" s="20">
        <v>0</v>
      </c>
      <c r="T277" s="20">
        <v>0</v>
      </c>
      <c r="U277" s="20">
        <v>0</v>
      </c>
      <c r="V277" s="20">
        <v>36.247180737580003</v>
      </c>
      <c r="W277" s="20">
        <v>80.772935080768065</v>
      </c>
      <c r="X277" s="20">
        <v>0</v>
      </c>
      <c r="Y277" s="20">
        <v>4.6988722950320021</v>
      </c>
      <c r="Z277" s="20">
        <v>0</v>
      </c>
      <c r="AA277" s="20">
        <v>3.8444071929289851</v>
      </c>
      <c r="AB277" s="20">
        <v>0</v>
      </c>
      <c r="AC277" s="20">
        <v>3.8444071929289851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0</v>
      </c>
      <c r="AK277" s="20">
        <v>0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0</v>
      </c>
      <c r="AS277" s="20">
        <v>0</v>
      </c>
      <c r="AT277" s="20">
        <v>0</v>
      </c>
    </row>
    <row r="278" spans="1:46" x14ac:dyDescent="0.25">
      <c r="A278" s="19">
        <v>886</v>
      </c>
      <c r="B278" s="20">
        <v>4</v>
      </c>
      <c r="C278" s="20">
        <v>4</v>
      </c>
      <c r="D278" s="17" t="s">
        <v>627</v>
      </c>
      <c r="E278" s="18">
        <v>12599</v>
      </c>
      <c r="F278" s="32">
        <v>-18.535359949202316</v>
      </c>
      <c r="G278" s="32">
        <v>-95.370029367410112</v>
      </c>
      <c r="H278" s="32">
        <v>-204.22001746170332</v>
      </c>
      <c r="I278" s="32">
        <f t="shared" si="4"/>
        <v>281.05468687991112</v>
      </c>
      <c r="J278" s="20">
        <v>0</v>
      </c>
      <c r="K278" s="20">
        <v>0</v>
      </c>
      <c r="L278" s="20">
        <v>0</v>
      </c>
      <c r="M278" s="20">
        <v>3.5640130169061037</v>
      </c>
      <c r="N278" s="20">
        <v>1.2673228033970949</v>
      </c>
      <c r="O278" s="20">
        <v>145.50813556631479</v>
      </c>
      <c r="P278" s="20">
        <v>3.0144455909199142</v>
      </c>
      <c r="Q278" s="20">
        <v>0</v>
      </c>
      <c r="R278" s="20">
        <v>7.4259068180014287</v>
      </c>
      <c r="S278" s="20">
        <v>0</v>
      </c>
      <c r="T278" s="20">
        <v>0.798872926422732</v>
      </c>
      <c r="U278" s="20">
        <v>0</v>
      </c>
      <c r="V278" s="20">
        <v>59.333439161838243</v>
      </c>
      <c r="W278" s="20">
        <v>45.434955155171046</v>
      </c>
      <c r="X278" s="20">
        <v>0</v>
      </c>
      <c r="Y278" s="20">
        <v>0</v>
      </c>
      <c r="Z278" s="20">
        <v>0.69124533693150247</v>
      </c>
      <c r="AA278" s="20">
        <v>7.4824192396221925</v>
      </c>
      <c r="AB278" s="20">
        <v>0</v>
      </c>
      <c r="AC278" s="20">
        <v>6.5339312643860623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  <c r="AT278" s="20">
        <v>0</v>
      </c>
    </row>
    <row r="279" spans="1:46" x14ac:dyDescent="0.25">
      <c r="A279" s="19">
        <v>887</v>
      </c>
      <c r="B279" s="20">
        <v>6</v>
      </c>
      <c r="C279" s="20">
        <v>6</v>
      </c>
      <c r="D279" s="17" t="s">
        <v>628</v>
      </c>
      <c r="E279" s="18">
        <v>4569</v>
      </c>
      <c r="F279" s="32">
        <v>-58.713722915298753</v>
      </c>
      <c r="G279" s="32">
        <v>-95.370102867148177</v>
      </c>
      <c r="H279" s="32">
        <v>-204.21996060407091</v>
      </c>
      <c r="I279" s="32">
        <f t="shared" si="4"/>
        <v>240.87634055592034</v>
      </c>
      <c r="J279" s="20">
        <v>0</v>
      </c>
      <c r="K279" s="20">
        <v>0</v>
      </c>
      <c r="L279" s="20">
        <v>0</v>
      </c>
      <c r="M279" s="20">
        <v>3.5640183847669076</v>
      </c>
      <c r="N279" s="20">
        <v>0.96717005909389364</v>
      </c>
      <c r="O279" s="20">
        <v>196.25169621361349</v>
      </c>
      <c r="P279" s="20">
        <v>0</v>
      </c>
      <c r="Q279" s="20">
        <v>0</v>
      </c>
      <c r="R279" s="20">
        <v>6.1400744145327204</v>
      </c>
      <c r="S279" s="20">
        <v>0</v>
      </c>
      <c r="T279" s="20">
        <v>0</v>
      </c>
      <c r="U279" s="20">
        <v>0</v>
      </c>
      <c r="V279" s="20">
        <v>0</v>
      </c>
      <c r="W279" s="20">
        <v>23.201138104618078</v>
      </c>
      <c r="X279" s="20">
        <v>0</v>
      </c>
      <c r="Y279" s="20">
        <v>0</v>
      </c>
      <c r="Z279" s="20">
        <v>0</v>
      </c>
      <c r="AA279" s="20">
        <v>5.811993871744364</v>
      </c>
      <c r="AB279" s="20">
        <v>0</v>
      </c>
      <c r="AC279" s="20">
        <v>4.9402495075508863</v>
      </c>
      <c r="AD279" s="20">
        <v>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>
        <v>0</v>
      </c>
      <c r="AK279" s="20">
        <v>0</v>
      </c>
      <c r="AL279" s="20">
        <v>0</v>
      </c>
      <c r="AM279" s="20">
        <v>0</v>
      </c>
      <c r="AN279" s="20">
        <v>0</v>
      </c>
      <c r="AO279" s="20">
        <v>0</v>
      </c>
      <c r="AP279" s="20">
        <v>0</v>
      </c>
      <c r="AQ279" s="20">
        <v>0</v>
      </c>
      <c r="AR279" s="20">
        <v>0</v>
      </c>
      <c r="AS279" s="20">
        <v>0</v>
      </c>
      <c r="AT279" s="20">
        <v>0</v>
      </c>
    </row>
    <row r="280" spans="1:46" x14ac:dyDescent="0.25">
      <c r="A280" s="19">
        <v>889</v>
      </c>
      <c r="B280" s="20">
        <v>17</v>
      </c>
      <c r="C280" s="20">
        <v>17</v>
      </c>
      <c r="D280" s="17" t="s">
        <v>629</v>
      </c>
      <c r="E280" s="18">
        <v>2523</v>
      </c>
      <c r="F280" s="32">
        <v>93.32223543400714</v>
      </c>
      <c r="G280" s="32">
        <v>-95.370194213238207</v>
      </c>
      <c r="H280" s="32">
        <v>-204.21997621878717</v>
      </c>
      <c r="I280" s="32">
        <f t="shared" si="4"/>
        <v>392.91240586603249</v>
      </c>
      <c r="J280" s="20">
        <v>0</v>
      </c>
      <c r="K280" s="20">
        <v>0</v>
      </c>
      <c r="L280" s="20">
        <v>0</v>
      </c>
      <c r="M280" s="20">
        <v>3.5640110978993262</v>
      </c>
      <c r="N280" s="20">
        <v>1.1708283789139913</v>
      </c>
      <c r="O280" s="20">
        <v>240.44550138723741</v>
      </c>
      <c r="P280" s="20">
        <v>0</v>
      </c>
      <c r="Q280" s="20">
        <v>0</v>
      </c>
      <c r="R280" s="20">
        <v>6.4906856916369398</v>
      </c>
      <c r="S280" s="20">
        <v>0</v>
      </c>
      <c r="T280" s="20">
        <v>0</v>
      </c>
      <c r="U280" s="20">
        <v>0</v>
      </c>
      <c r="V280" s="20">
        <v>40.403091557669441</v>
      </c>
      <c r="W280" s="20">
        <v>100.83828775267538</v>
      </c>
      <c r="X280" s="20">
        <v>0</v>
      </c>
      <c r="Y280" s="20">
        <v>0</v>
      </c>
      <c r="Z280" s="20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  <c r="AT280" s="20">
        <v>0</v>
      </c>
    </row>
    <row r="281" spans="1:46" x14ac:dyDescent="0.25">
      <c r="A281" s="19">
        <v>890</v>
      </c>
      <c r="B281" s="20">
        <v>19</v>
      </c>
      <c r="C281" s="20">
        <v>19</v>
      </c>
      <c r="D281" s="17" t="s">
        <v>630</v>
      </c>
      <c r="E281" s="18">
        <v>1180</v>
      </c>
      <c r="F281" s="32">
        <v>366.68898305084747</v>
      </c>
      <c r="G281" s="32">
        <v>-95.370338983050843</v>
      </c>
      <c r="H281" s="32">
        <v>-204.22033898305085</v>
      </c>
      <c r="I281" s="32">
        <f t="shared" si="4"/>
        <v>666.27966101694915</v>
      </c>
      <c r="J281" s="20">
        <v>14.022881355932203</v>
      </c>
      <c r="K281" s="20">
        <v>0</v>
      </c>
      <c r="L281" s="20">
        <v>0</v>
      </c>
      <c r="M281" s="20">
        <v>3.564406779661017</v>
      </c>
      <c r="N281" s="20">
        <v>1.0949152542372882</v>
      </c>
      <c r="O281" s="20">
        <v>617.67372881355936</v>
      </c>
      <c r="P281" s="20">
        <v>0</v>
      </c>
      <c r="Q281" s="20">
        <v>0</v>
      </c>
      <c r="R281" s="20">
        <v>11.956779661016949</v>
      </c>
      <c r="S281" s="20">
        <v>0</v>
      </c>
      <c r="T281" s="20">
        <v>0</v>
      </c>
      <c r="U281" s="20">
        <v>0</v>
      </c>
      <c r="V281" s="20">
        <v>0</v>
      </c>
      <c r="W281" s="20">
        <v>17.966949152542373</v>
      </c>
      <c r="X281" s="20">
        <v>0</v>
      </c>
      <c r="Y281" s="20">
        <v>0</v>
      </c>
      <c r="Z281" s="20">
        <v>0</v>
      </c>
      <c r="AA281" s="20">
        <v>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0</v>
      </c>
      <c r="AI281" s="20">
        <v>0</v>
      </c>
      <c r="AJ281" s="20">
        <v>0</v>
      </c>
      <c r="AK281" s="20">
        <v>0</v>
      </c>
      <c r="AL281" s="20">
        <v>0</v>
      </c>
      <c r="AM281" s="20">
        <v>0</v>
      </c>
      <c r="AN281" s="20">
        <v>0</v>
      </c>
      <c r="AO281" s="20">
        <v>0</v>
      </c>
      <c r="AP281" s="20">
        <v>0</v>
      </c>
      <c r="AQ281" s="20">
        <v>0</v>
      </c>
      <c r="AR281" s="20">
        <v>0</v>
      </c>
      <c r="AS281" s="20">
        <v>0</v>
      </c>
      <c r="AT281" s="20">
        <v>0</v>
      </c>
    </row>
    <row r="282" spans="1:46" x14ac:dyDescent="0.25">
      <c r="A282" s="19">
        <v>892</v>
      </c>
      <c r="B282" s="20">
        <v>13</v>
      </c>
      <c r="C282" s="20">
        <v>13</v>
      </c>
      <c r="D282" s="17" t="s">
        <v>631</v>
      </c>
      <c r="E282" s="18">
        <v>3592</v>
      </c>
      <c r="F282" s="32">
        <v>-157.00473273942094</v>
      </c>
      <c r="G282" s="32">
        <v>-95.369988864142542</v>
      </c>
      <c r="H282" s="32">
        <v>-204.21993318485522</v>
      </c>
      <c r="I282" s="32">
        <f t="shared" si="4"/>
        <v>142.58518930957683</v>
      </c>
      <c r="J282" s="20">
        <v>0</v>
      </c>
      <c r="K282" s="20">
        <v>0</v>
      </c>
      <c r="L282" s="20">
        <v>0</v>
      </c>
      <c r="M282" s="20">
        <v>3.5640311804008911</v>
      </c>
      <c r="N282" s="20">
        <v>1.5464922048997773</v>
      </c>
      <c r="O282" s="20">
        <v>0</v>
      </c>
      <c r="P282" s="20">
        <v>0</v>
      </c>
      <c r="Q282" s="20">
        <v>0</v>
      </c>
      <c r="R282" s="20">
        <v>6.3786191536748333</v>
      </c>
      <c r="S282" s="20">
        <v>0</v>
      </c>
      <c r="T282" s="20">
        <v>2.8020601336302895</v>
      </c>
      <c r="U282" s="20">
        <v>0</v>
      </c>
      <c r="V282" s="20">
        <v>9.4596325167037865</v>
      </c>
      <c r="W282" s="20">
        <v>94.437917594654792</v>
      </c>
      <c r="X282" s="20">
        <v>0</v>
      </c>
      <c r="Y282" s="20">
        <v>0</v>
      </c>
      <c r="Z282" s="20">
        <v>0</v>
      </c>
      <c r="AA282" s="20">
        <v>12.198218262806236</v>
      </c>
      <c r="AB282" s="20">
        <v>0</v>
      </c>
      <c r="AC282" s="20">
        <v>12.198218262806236</v>
      </c>
      <c r="AD282" s="20">
        <v>0</v>
      </c>
      <c r="AE282" s="20">
        <v>0</v>
      </c>
      <c r="AF282" s="20">
        <v>0</v>
      </c>
      <c r="AG282" s="20">
        <v>0</v>
      </c>
      <c r="AH282" s="20">
        <v>0</v>
      </c>
      <c r="AI282" s="20">
        <v>0</v>
      </c>
      <c r="AJ282" s="20">
        <v>0</v>
      </c>
      <c r="AK282" s="20">
        <v>0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0</v>
      </c>
      <c r="AT282" s="20">
        <v>0</v>
      </c>
    </row>
    <row r="283" spans="1:46" x14ac:dyDescent="0.25">
      <c r="A283" s="19">
        <v>893</v>
      </c>
      <c r="B283" s="20">
        <v>15</v>
      </c>
      <c r="C283" s="20">
        <v>15</v>
      </c>
      <c r="D283" s="17" t="s">
        <v>632</v>
      </c>
      <c r="E283" s="18">
        <v>7434</v>
      </c>
      <c r="F283" s="32">
        <v>-3.4440408931934354</v>
      </c>
      <c r="G283" s="32">
        <v>-95.370056497175142</v>
      </c>
      <c r="H283" s="32">
        <v>-204.21993543179983</v>
      </c>
      <c r="I283" s="32">
        <f t="shared" si="4"/>
        <v>296.14595103578154</v>
      </c>
      <c r="J283" s="20">
        <v>29.804681194511701</v>
      </c>
      <c r="K283" s="20">
        <v>0</v>
      </c>
      <c r="L283" s="20">
        <v>0</v>
      </c>
      <c r="M283" s="20">
        <v>3.5640301318267418</v>
      </c>
      <c r="N283" s="20">
        <v>1.3723432875975248</v>
      </c>
      <c r="O283" s="20">
        <v>142.6854990583804</v>
      </c>
      <c r="P283" s="20">
        <v>0</v>
      </c>
      <c r="Q283" s="20">
        <v>0</v>
      </c>
      <c r="R283" s="20">
        <v>7.5515200430454668</v>
      </c>
      <c r="S283" s="20">
        <v>0</v>
      </c>
      <c r="T283" s="20">
        <v>0</v>
      </c>
      <c r="U283" s="20">
        <v>0</v>
      </c>
      <c r="V283" s="20">
        <v>27.42467043314501</v>
      </c>
      <c r="W283" s="20">
        <v>11.407721280602637</v>
      </c>
      <c r="X283" s="20">
        <v>0</v>
      </c>
      <c r="Y283" s="20">
        <v>0</v>
      </c>
      <c r="Z283" s="20">
        <v>0</v>
      </c>
      <c r="AA283" s="20">
        <v>37.685902609631427</v>
      </c>
      <c r="AB283" s="20">
        <v>0</v>
      </c>
      <c r="AC283" s="20">
        <v>34.649582997040625</v>
      </c>
      <c r="AD283" s="20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0</v>
      </c>
      <c r="AK283" s="20">
        <v>0</v>
      </c>
      <c r="AL283" s="20">
        <v>0</v>
      </c>
      <c r="AM283" s="20">
        <v>0</v>
      </c>
      <c r="AN283" s="20">
        <v>0</v>
      </c>
      <c r="AO283" s="20">
        <v>0</v>
      </c>
      <c r="AP283" s="20">
        <v>0</v>
      </c>
      <c r="AQ283" s="20">
        <v>0</v>
      </c>
      <c r="AR283" s="20">
        <v>0</v>
      </c>
      <c r="AS283" s="20">
        <v>0</v>
      </c>
      <c r="AT283" s="20">
        <v>0</v>
      </c>
    </row>
    <row r="284" spans="1:46" x14ac:dyDescent="0.25">
      <c r="A284" s="19">
        <v>895</v>
      </c>
      <c r="B284" s="20">
        <v>2</v>
      </c>
      <c r="C284" s="20">
        <v>2</v>
      </c>
      <c r="D284" s="17" t="s">
        <v>633</v>
      </c>
      <c r="E284" s="18">
        <v>15092</v>
      </c>
      <c r="F284" s="32">
        <v>-80.278226875165657</v>
      </c>
      <c r="G284" s="32">
        <v>-95.369997349589184</v>
      </c>
      <c r="H284" s="32">
        <v>-204.21998409753513</v>
      </c>
      <c r="I284" s="32">
        <f t="shared" si="4"/>
        <v>219.31175457195866</v>
      </c>
      <c r="J284" s="20">
        <v>0</v>
      </c>
      <c r="K284" s="20">
        <v>0</v>
      </c>
      <c r="L284" s="20">
        <v>0</v>
      </c>
      <c r="M284" s="20">
        <v>3.5640074211502784</v>
      </c>
      <c r="N284" s="20">
        <v>1.0919029949642194</v>
      </c>
      <c r="O284" s="20">
        <v>104.96382189239333</v>
      </c>
      <c r="P284" s="20">
        <v>0</v>
      </c>
      <c r="Q284" s="20">
        <v>0</v>
      </c>
      <c r="R284" s="20">
        <v>6.8993506493506498</v>
      </c>
      <c r="S284" s="20">
        <v>0</v>
      </c>
      <c r="T284" s="20">
        <v>3.33461436522661</v>
      </c>
      <c r="U284" s="20">
        <v>0</v>
      </c>
      <c r="V284" s="20">
        <v>11.257354890007951</v>
      </c>
      <c r="W284" s="20">
        <v>50.572886297376094</v>
      </c>
      <c r="X284" s="20">
        <v>0</v>
      </c>
      <c r="Y284" s="20">
        <v>1.6344420885237212</v>
      </c>
      <c r="Z284" s="20">
        <v>0</v>
      </c>
      <c r="AA284" s="20">
        <v>4.3988868274582558</v>
      </c>
      <c r="AB284" s="20">
        <v>0</v>
      </c>
      <c r="AC284" s="20">
        <v>25.337596077391996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6.2568910681155581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  <c r="AT284" s="20">
        <v>0</v>
      </c>
    </row>
    <row r="285" spans="1:46" x14ac:dyDescent="0.25">
      <c r="A285" s="19">
        <v>905</v>
      </c>
      <c r="B285" s="20">
        <v>15</v>
      </c>
      <c r="C285" s="20">
        <v>15</v>
      </c>
      <c r="D285" s="17" t="s">
        <v>634</v>
      </c>
      <c r="E285" s="18">
        <v>67988</v>
      </c>
      <c r="F285" s="32">
        <v>454.00697181855622</v>
      </c>
      <c r="G285" s="32">
        <v>-95.370006471730306</v>
      </c>
      <c r="H285" s="32">
        <v>-204.21999470494794</v>
      </c>
      <c r="I285" s="32">
        <f t="shared" si="4"/>
        <v>753.59697299523441</v>
      </c>
      <c r="J285" s="20">
        <v>17.469229864093663</v>
      </c>
      <c r="K285" s="20">
        <v>1.2641642642819322</v>
      </c>
      <c r="L285" s="20">
        <v>18.620433017591338</v>
      </c>
      <c r="M285" s="20">
        <v>3.5639965876331119</v>
      </c>
      <c r="N285" s="20">
        <v>1.6120050597164206</v>
      </c>
      <c r="O285" s="20">
        <v>115.46986232864623</v>
      </c>
      <c r="P285" s="20">
        <v>7.1307877860798961</v>
      </c>
      <c r="Q285" s="20">
        <v>0</v>
      </c>
      <c r="R285" s="20">
        <v>11.483379419897629</v>
      </c>
      <c r="S285" s="20">
        <v>0</v>
      </c>
      <c r="T285" s="20">
        <v>1.0363152320997824</v>
      </c>
      <c r="U285" s="20">
        <v>8.4867917867859043E-3</v>
      </c>
      <c r="V285" s="20">
        <v>19.99126316408778</v>
      </c>
      <c r="W285" s="20">
        <v>39.29168382655763</v>
      </c>
      <c r="X285" s="20">
        <v>0</v>
      </c>
      <c r="Y285" s="20">
        <v>1.3152026828263812</v>
      </c>
      <c r="Z285" s="20">
        <v>0</v>
      </c>
      <c r="AA285" s="20">
        <v>25.017076542919337</v>
      </c>
      <c r="AB285" s="20">
        <v>25.540110019415192</v>
      </c>
      <c r="AC285" s="20">
        <v>13.885347414249573</v>
      </c>
      <c r="AD285" s="20">
        <v>0.89834970877213627</v>
      </c>
      <c r="AE285" s="20">
        <v>0</v>
      </c>
      <c r="AF285" s="20">
        <v>0</v>
      </c>
      <c r="AG285" s="20">
        <v>274.95821321409659</v>
      </c>
      <c r="AH285" s="20">
        <v>80.911263752426905</v>
      </c>
      <c r="AI285" s="20">
        <v>40.401364946755308</v>
      </c>
      <c r="AJ285" s="20">
        <v>36.304568453256458</v>
      </c>
      <c r="AK285" s="20">
        <v>11.574204271342001</v>
      </c>
      <c r="AL285" s="20">
        <v>5.849664646702359</v>
      </c>
      <c r="AM285" s="20">
        <v>0</v>
      </c>
      <c r="AN285" s="20">
        <v>0</v>
      </c>
      <c r="AO285" s="20">
        <v>0</v>
      </c>
      <c r="AP285" s="20">
        <v>0</v>
      </c>
      <c r="AQ285" s="20">
        <v>0</v>
      </c>
      <c r="AR285" s="20">
        <v>0</v>
      </c>
      <c r="AS285" s="20">
        <v>0</v>
      </c>
      <c r="AT285" s="20">
        <v>0</v>
      </c>
    </row>
    <row r="286" spans="1:46" x14ac:dyDescent="0.25">
      <c r="A286" s="19">
        <v>908</v>
      </c>
      <c r="B286" s="20">
        <v>6</v>
      </c>
      <c r="C286" s="20">
        <v>6</v>
      </c>
      <c r="D286" s="17" t="s">
        <v>635</v>
      </c>
      <c r="E286" s="18">
        <v>20703</v>
      </c>
      <c r="F286" s="32">
        <v>33.097811911317201</v>
      </c>
      <c r="G286" s="32">
        <v>-95.369994686760378</v>
      </c>
      <c r="H286" s="32">
        <v>-204.22001642274066</v>
      </c>
      <c r="I286" s="32">
        <f t="shared" si="4"/>
        <v>332.6878230208182</v>
      </c>
      <c r="J286" s="20">
        <v>57.727430807129402</v>
      </c>
      <c r="K286" s="20">
        <v>0</v>
      </c>
      <c r="L286" s="20">
        <v>42.811621504129839</v>
      </c>
      <c r="M286" s="20">
        <v>3.5639762353282132</v>
      </c>
      <c r="N286" s="20">
        <v>1.2461479012703474</v>
      </c>
      <c r="O286" s="20">
        <v>134.25952760469497</v>
      </c>
      <c r="P286" s="20">
        <v>9.8890498961503166</v>
      </c>
      <c r="Q286" s="20">
        <v>0</v>
      </c>
      <c r="R286" s="20">
        <v>6.829106892720862</v>
      </c>
      <c r="S286" s="20">
        <v>0</v>
      </c>
      <c r="T286" s="20">
        <v>0</v>
      </c>
      <c r="U286" s="20">
        <v>0</v>
      </c>
      <c r="V286" s="20">
        <v>14.771385789499107</v>
      </c>
      <c r="W286" s="20">
        <v>33.794281022074095</v>
      </c>
      <c r="X286" s="20">
        <v>0</v>
      </c>
      <c r="Y286" s="20">
        <v>2.9786987393131432</v>
      </c>
      <c r="Z286" s="20">
        <v>0</v>
      </c>
      <c r="AA286" s="20">
        <v>10.004878520021252</v>
      </c>
      <c r="AB286" s="20">
        <v>0</v>
      </c>
      <c r="AC286" s="20">
        <v>8.4656330000483013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0">
        <v>0</v>
      </c>
      <c r="AM286" s="20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0</v>
      </c>
      <c r="AT286" s="20">
        <v>6.3460851084383902</v>
      </c>
    </row>
    <row r="287" spans="1:46" x14ac:dyDescent="0.25">
      <c r="A287" s="19">
        <v>915</v>
      </c>
      <c r="B287" s="20">
        <v>11</v>
      </c>
      <c r="C287" s="20">
        <v>11</v>
      </c>
      <c r="D287" s="17" t="s">
        <v>636</v>
      </c>
      <c r="E287" s="18">
        <v>19759</v>
      </c>
      <c r="F287" s="32">
        <v>-126.88658332911585</v>
      </c>
      <c r="G287" s="32">
        <v>-95.370008603674279</v>
      </c>
      <c r="H287" s="32">
        <v>-204.22000101219697</v>
      </c>
      <c r="I287" s="32">
        <f t="shared" si="4"/>
        <v>172.70342628675542</v>
      </c>
      <c r="J287" s="20">
        <v>28.33027987246318</v>
      </c>
      <c r="K287" s="20">
        <v>0</v>
      </c>
      <c r="L287" s="20">
        <v>29.380586062047673</v>
      </c>
      <c r="M287" s="20">
        <v>3.5639961536515008</v>
      </c>
      <c r="N287" s="20">
        <v>1.0398299509084468</v>
      </c>
      <c r="O287" s="20">
        <v>0</v>
      </c>
      <c r="P287" s="20">
        <v>0</v>
      </c>
      <c r="Q287" s="20">
        <v>0</v>
      </c>
      <c r="R287" s="20">
        <v>15.506300926160231</v>
      </c>
      <c r="S287" s="20">
        <v>0</v>
      </c>
      <c r="T287" s="20">
        <v>0</v>
      </c>
      <c r="U287" s="20">
        <v>0</v>
      </c>
      <c r="V287" s="20">
        <v>13.757426995293285</v>
      </c>
      <c r="W287" s="20">
        <v>55.795688040892756</v>
      </c>
      <c r="X287" s="20">
        <v>0</v>
      </c>
      <c r="Y287" s="20">
        <v>0</v>
      </c>
      <c r="Z287" s="20">
        <v>0</v>
      </c>
      <c r="AA287" s="20">
        <v>7.7277190141201482</v>
      </c>
      <c r="AB287" s="20">
        <v>2.5260387671440863</v>
      </c>
      <c r="AC287" s="20">
        <v>3.6286755402601347</v>
      </c>
      <c r="AD287" s="20">
        <v>2.5260387671440863</v>
      </c>
      <c r="AE287" s="20">
        <v>0</v>
      </c>
      <c r="AF287" s="20">
        <v>0</v>
      </c>
      <c r="AG287" s="20">
        <v>0</v>
      </c>
      <c r="AH287" s="20">
        <v>0</v>
      </c>
      <c r="AI287" s="20">
        <v>0</v>
      </c>
      <c r="AJ287" s="20">
        <v>0</v>
      </c>
      <c r="AK287" s="20">
        <v>8.9208461966698724</v>
      </c>
      <c r="AL287" s="20">
        <v>0</v>
      </c>
      <c r="AM287" s="20">
        <v>0</v>
      </c>
      <c r="AN287" s="20">
        <v>0</v>
      </c>
      <c r="AO287" s="20">
        <v>0</v>
      </c>
      <c r="AP287" s="20">
        <v>0</v>
      </c>
      <c r="AQ287" s="20">
        <v>0</v>
      </c>
      <c r="AR287" s="20">
        <v>0</v>
      </c>
      <c r="AS287" s="20">
        <v>0</v>
      </c>
      <c r="AT287" s="20">
        <v>0</v>
      </c>
    </row>
    <row r="288" spans="1:46" x14ac:dyDescent="0.25">
      <c r="A288" s="19">
        <v>918</v>
      </c>
      <c r="B288" s="20">
        <v>2</v>
      </c>
      <c r="C288" s="20">
        <v>2</v>
      </c>
      <c r="D288" s="17" t="s">
        <v>637</v>
      </c>
      <c r="E288" s="18">
        <v>2228</v>
      </c>
      <c r="F288" s="32">
        <v>-206.87881508078993</v>
      </c>
      <c r="G288" s="32">
        <v>-95.369838420107726</v>
      </c>
      <c r="H288" s="32">
        <v>-204.21992818671455</v>
      </c>
      <c r="I288" s="32">
        <f t="shared" si="4"/>
        <v>92.710951526032346</v>
      </c>
      <c r="J288" s="20">
        <v>0</v>
      </c>
      <c r="K288" s="20">
        <v>0</v>
      </c>
      <c r="L288" s="20">
        <v>0</v>
      </c>
      <c r="M288" s="20">
        <v>3.5641831238779176</v>
      </c>
      <c r="N288" s="20">
        <v>1.0938061041292639</v>
      </c>
      <c r="O288" s="20">
        <v>0</v>
      </c>
      <c r="P288" s="20">
        <v>0</v>
      </c>
      <c r="Q288" s="20">
        <v>0</v>
      </c>
      <c r="R288" s="20">
        <v>4.0444344703770199</v>
      </c>
      <c r="S288" s="20">
        <v>0</v>
      </c>
      <c r="T288" s="20">
        <v>0</v>
      </c>
      <c r="U288" s="20">
        <v>0</v>
      </c>
      <c r="V288" s="20">
        <v>0</v>
      </c>
      <c r="W288" s="20">
        <v>9.5157091561938962</v>
      </c>
      <c r="X288" s="20">
        <v>0</v>
      </c>
      <c r="Y288" s="20">
        <v>0</v>
      </c>
      <c r="Z288" s="20">
        <v>0</v>
      </c>
      <c r="AA288" s="20">
        <v>40.524236983842009</v>
      </c>
      <c r="AB288" s="20">
        <v>0</v>
      </c>
      <c r="AC288" s="20">
        <v>33.968581687612208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  <c r="AT288" s="20">
        <v>0</v>
      </c>
    </row>
    <row r="289" spans="1:46" x14ac:dyDescent="0.25">
      <c r="A289" s="19">
        <v>921</v>
      </c>
      <c r="B289" s="20">
        <v>11</v>
      </c>
      <c r="C289" s="20">
        <v>11</v>
      </c>
      <c r="D289" s="17" t="s">
        <v>638</v>
      </c>
      <c r="E289" s="18">
        <v>1894</v>
      </c>
      <c r="F289" s="32">
        <v>129.46251319957761</v>
      </c>
      <c r="G289" s="32">
        <v>-95.370116156283004</v>
      </c>
      <c r="H289" s="32">
        <v>-204.22016895459345</v>
      </c>
      <c r="I289" s="32">
        <f t="shared" si="4"/>
        <v>429.05279831045402</v>
      </c>
      <c r="J289" s="20">
        <v>0</v>
      </c>
      <c r="K289" s="20">
        <v>0</v>
      </c>
      <c r="L289" s="20">
        <v>0</v>
      </c>
      <c r="M289" s="20">
        <v>3.5638859556494191</v>
      </c>
      <c r="N289" s="20">
        <v>0.79514255543822598</v>
      </c>
      <c r="O289" s="20">
        <v>320.36853220696941</v>
      </c>
      <c r="P289" s="20">
        <v>0</v>
      </c>
      <c r="Q289" s="20">
        <v>0</v>
      </c>
      <c r="R289" s="20">
        <v>4.9371700105596616</v>
      </c>
      <c r="S289" s="20">
        <v>0</v>
      </c>
      <c r="T289" s="20">
        <v>0</v>
      </c>
      <c r="U289" s="20">
        <v>0</v>
      </c>
      <c r="V289" s="20">
        <v>0</v>
      </c>
      <c r="W289" s="20">
        <v>78.357444561774017</v>
      </c>
      <c r="X289" s="20">
        <v>0</v>
      </c>
      <c r="Y289" s="20">
        <v>0</v>
      </c>
      <c r="Z289" s="20">
        <v>0</v>
      </c>
      <c r="AA289" s="20">
        <v>10.51531151003168</v>
      </c>
      <c r="AB289" s="20">
        <v>0</v>
      </c>
      <c r="AC289" s="20">
        <v>10.51531151003168</v>
      </c>
      <c r="AD289" s="20">
        <v>0</v>
      </c>
      <c r="AE289" s="20">
        <v>0</v>
      </c>
      <c r="AF289" s="20">
        <v>0</v>
      </c>
      <c r="AG289" s="20">
        <v>0</v>
      </c>
      <c r="AH289" s="20">
        <v>0</v>
      </c>
      <c r="AI289" s="20">
        <v>0</v>
      </c>
      <c r="AJ289" s="20">
        <v>0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  <c r="AT289" s="20">
        <v>0</v>
      </c>
    </row>
    <row r="290" spans="1:46" x14ac:dyDescent="0.25">
      <c r="A290" s="19">
        <v>922</v>
      </c>
      <c r="B290" s="20">
        <v>6</v>
      </c>
      <c r="C290" s="20">
        <v>6</v>
      </c>
      <c r="D290" s="17" t="s">
        <v>639</v>
      </c>
      <c r="E290" s="18">
        <v>4501</v>
      </c>
      <c r="F290" s="32">
        <v>-251.10397689402356</v>
      </c>
      <c r="G290" s="32">
        <v>-95.369917796045328</v>
      </c>
      <c r="H290" s="32">
        <v>-204.21995112197288</v>
      </c>
      <c r="I290" s="32">
        <f t="shared" si="4"/>
        <v>48.485892023994666</v>
      </c>
      <c r="J290" s="20">
        <v>0</v>
      </c>
      <c r="K290" s="20">
        <v>0</v>
      </c>
      <c r="L290" s="20">
        <v>0</v>
      </c>
      <c r="M290" s="20">
        <v>3.5640968673628084</v>
      </c>
      <c r="N290" s="20">
        <v>1.3865807598311486</v>
      </c>
      <c r="O290" s="20">
        <v>0</v>
      </c>
      <c r="P290" s="20">
        <v>0</v>
      </c>
      <c r="Q290" s="20">
        <v>0</v>
      </c>
      <c r="R290" s="20">
        <v>11.254165740946457</v>
      </c>
      <c r="S290" s="20">
        <v>0</v>
      </c>
      <c r="T290" s="20">
        <v>0</v>
      </c>
      <c r="U290" s="20">
        <v>0</v>
      </c>
      <c r="V290" s="20">
        <v>7.5492112863808041</v>
      </c>
      <c r="W290" s="20">
        <v>23.55165518773606</v>
      </c>
      <c r="X290" s="20">
        <v>0</v>
      </c>
      <c r="Y290" s="20">
        <v>0</v>
      </c>
      <c r="Z290" s="20">
        <v>0</v>
      </c>
      <c r="AA290" s="20">
        <v>0.59009109086869582</v>
      </c>
      <c r="AB290" s="20">
        <v>0</v>
      </c>
      <c r="AC290" s="20">
        <v>0.59009109086869582</v>
      </c>
      <c r="AD290" s="20">
        <v>0</v>
      </c>
      <c r="AE290" s="20">
        <v>0</v>
      </c>
      <c r="AF290" s="20">
        <v>0</v>
      </c>
      <c r="AG290" s="20">
        <v>0</v>
      </c>
      <c r="AH290" s="20">
        <v>0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  <c r="AT290" s="20">
        <v>0</v>
      </c>
    </row>
    <row r="291" spans="1:46" x14ac:dyDescent="0.25">
      <c r="A291" s="19">
        <v>924</v>
      </c>
      <c r="B291" s="20">
        <v>16</v>
      </c>
      <c r="C291" s="20">
        <v>16</v>
      </c>
      <c r="D291" s="17" t="s">
        <v>640</v>
      </c>
      <c r="E291" s="18">
        <v>2946</v>
      </c>
      <c r="F291" s="32">
        <v>34.037678207739305</v>
      </c>
      <c r="G291" s="32">
        <v>-95.369993211133746</v>
      </c>
      <c r="H291" s="32">
        <v>-204.21995926680245</v>
      </c>
      <c r="I291" s="32">
        <f t="shared" si="4"/>
        <v>333.62763068567551</v>
      </c>
      <c r="J291" s="20">
        <v>76.922267481330621</v>
      </c>
      <c r="K291" s="20">
        <v>0</v>
      </c>
      <c r="L291" s="20">
        <v>0</v>
      </c>
      <c r="M291" s="20">
        <v>3.5641547861507128</v>
      </c>
      <c r="N291" s="20">
        <v>1.177868295994569</v>
      </c>
      <c r="O291" s="20">
        <v>174.38866259334691</v>
      </c>
      <c r="P291" s="20">
        <v>6.4511201629327903</v>
      </c>
      <c r="Q291" s="20">
        <v>0</v>
      </c>
      <c r="R291" s="20">
        <v>6.3536999321113372</v>
      </c>
      <c r="S291" s="20">
        <v>0</v>
      </c>
      <c r="T291" s="20">
        <v>0</v>
      </c>
      <c r="U291" s="20">
        <v>0</v>
      </c>
      <c r="V291" s="20">
        <v>0</v>
      </c>
      <c r="W291" s="20">
        <v>64.769857433808554</v>
      </c>
      <c r="X291" s="20">
        <v>0</v>
      </c>
      <c r="Y291" s="20">
        <v>0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  <c r="AH291" s="20">
        <v>0</v>
      </c>
      <c r="AI291" s="20">
        <v>0</v>
      </c>
      <c r="AJ291" s="20">
        <v>0</v>
      </c>
      <c r="AK291" s="20">
        <v>0</v>
      </c>
      <c r="AL291" s="20">
        <v>0</v>
      </c>
      <c r="AM291" s="20">
        <v>0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  <c r="AT291" s="20">
        <v>0</v>
      </c>
    </row>
    <row r="292" spans="1:46" x14ac:dyDescent="0.25">
      <c r="A292" s="19">
        <v>925</v>
      </c>
      <c r="B292" s="20">
        <v>11</v>
      </c>
      <c r="C292" s="20">
        <v>11</v>
      </c>
      <c r="D292" s="17" t="s">
        <v>641</v>
      </c>
      <c r="E292" s="18">
        <v>3427</v>
      </c>
      <c r="F292" s="32">
        <v>-8.0732419025386637</v>
      </c>
      <c r="G292" s="32">
        <v>-95.37000291800409</v>
      </c>
      <c r="H292" s="32">
        <v>-204.22001750802451</v>
      </c>
      <c r="I292" s="32">
        <f t="shared" si="4"/>
        <v>291.51677852348996</v>
      </c>
      <c r="J292" s="20">
        <v>21.577473008462213</v>
      </c>
      <c r="K292" s="20">
        <v>0</v>
      </c>
      <c r="L292" s="20">
        <v>0</v>
      </c>
      <c r="M292" s="20">
        <v>3.5640501896702657</v>
      </c>
      <c r="N292" s="20">
        <v>1.1712868398015757</v>
      </c>
      <c r="O292" s="20">
        <v>182.20046688065364</v>
      </c>
      <c r="P292" s="20">
        <v>0</v>
      </c>
      <c r="Q292" s="20">
        <v>0</v>
      </c>
      <c r="R292" s="20">
        <v>5.3276918587686026</v>
      </c>
      <c r="S292" s="20">
        <v>0</v>
      </c>
      <c r="T292" s="20">
        <v>0</v>
      </c>
      <c r="U292" s="20">
        <v>0</v>
      </c>
      <c r="V292" s="20">
        <v>59.4908082871316</v>
      </c>
      <c r="W292" s="20">
        <v>12.373212722497811</v>
      </c>
      <c r="X292" s="20">
        <v>0</v>
      </c>
      <c r="Y292" s="20">
        <v>0</v>
      </c>
      <c r="Z292" s="20">
        <v>0</v>
      </c>
      <c r="AA292" s="20">
        <v>11.623285672599941</v>
      </c>
      <c r="AB292" s="20">
        <v>0</v>
      </c>
      <c r="AC292" s="20">
        <v>-5.8114969360957103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v>0</v>
      </c>
    </row>
    <row r="293" spans="1:46" x14ac:dyDescent="0.25">
      <c r="A293" s="19">
        <v>927</v>
      </c>
      <c r="B293" s="20">
        <v>1</v>
      </c>
      <c r="C293" s="20">
        <v>34</v>
      </c>
      <c r="D293" s="17" t="s">
        <v>642</v>
      </c>
      <c r="E293" s="18">
        <v>28913</v>
      </c>
      <c r="F293" s="32">
        <v>-110.80998166914537</v>
      </c>
      <c r="G293" s="32">
        <v>-95.370006571438452</v>
      </c>
      <c r="H293" s="32">
        <v>-204.22000484211256</v>
      </c>
      <c r="I293" s="32">
        <f t="shared" si="4"/>
        <v>188.78002974440562</v>
      </c>
      <c r="J293" s="20">
        <v>0</v>
      </c>
      <c r="K293" s="20">
        <v>0</v>
      </c>
      <c r="L293" s="20">
        <v>0</v>
      </c>
      <c r="M293" s="20">
        <v>3.5640023518832358</v>
      </c>
      <c r="N293" s="20">
        <v>1.3553073012139867</v>
      </c>
      <c r="O293" s="20">
        <v>138.2047176010791</v>
      </c>
      <c r="P293" s="20">
        <v>0</v>
      </c>
      <c r="Q293" s="20">
        <v>0</v>
      </c>
      <c r="R293" s="20">
        <v>8.082765537993291</v>
      </c>
      <c r="S293" s="20">
        <v>0</v>
      </c>
      <c r="T293" s="20">
        <v>0</v>
      </c>
      <c r="U293" s="20">
        <v>0</v>
      </c>
      <c r="V293" s="20">
        <v>3.5256459032269221</v>
      </c>
      <c r="W293" s="20">
        <v>22.731643205478505</v>
      </c>
      <c r="X293" s="20">
        <v>0</v>
      </c>
      <c r="Y293" s="20">
        <v>0</v>
      </c>
      <c r="Z293" s="20">
        <v>0</v>
      </c>
      <c r="AA293" s="20">
        <v>5.8321862138138556</v>
      </c>
      <c r="AB293" s="20">
        <v>0</v>
      </c>
      <c r="AC293" s="20">
        <v>3.3064365510324074</v>
      </c>
      <c r="AD293" s="20">
        <v>0</v>
      </c>
      <c r="AE293" s="20">
        <v>0</v>
      </c>
      <c r="AF293" s="20">
        <v>0</v>
      </c>
      <c r="AG293" s="20">
        <v>0</v>
      </c>
      <c r="AH293" s="20">
        <v>0</v>
      </c>
      <c r="AI293" s="20">
        <v>0</v>
      </c>
      <c r="AJ293" s="20">
        <v>0</v>
      </c>
      <c r="AK293" s="20">
        <v>2.177325078684329</v>
      </c>
      <c r="AL293" s="20">
        <v>0</v>
      </c>
      <c r="AM293" s="20">
        <v>0</v>
      </c>
      <c r="AN293" s="20">
        <v>0</v>
      </c>
      <c r="AO293" s="20">
        <v>0</v>
      </c>
      <c r="AP293" s="20">
        <v>0</v>
      </c>
      <c r="AQ293" s="20">
        <v>0</v>
      </c>
      <c r="AR293" s="20">
        <v>0</v>
      </c>
      <c r="AS293" s="20">
        <v>0</v>
      </c>
      <c r="AT293" s="20">
        <v>0</v>
      </c>
    </row>
    <row r="294" spans="1:46" x14ac:dyDescent="0.25">
      <c r="A294" s="19">
        <v>931</v>
      </c>
      <c r="B294" s="20">
        <v>13</v>
      </c>
      <c r="C294" s="20">
        <v>13</v>
      </c>
      <c r="D294" s="17" t="s">
        <v>643</v>
      </c>
      <c r="E294" s="18">
        <v>5951</v>
      </c>
      <c r="F294" s="32">
        <v>24.511846748445638</v>
      </c>
      <c r="G294" s="32">
        <v>-95.370021845068052</v>
      </c>
      <c r="H294" s="32">
        <v>-204.21996303142328</v>
      </c>
      <c r="I294" s="32">
        <f t="shared" si="4"/>
        <v>324.10183162493695</v>
      </c>
      <c r="J294" s="20">
        <v>0</v>
      </c>
      <c r="K294" s="20">
        <v>0</v>
      </c>
      <c r="L294" s="20">
        <v>45.532851621576206</v>
      </c>
      <c r="M294" s="20">
        <v>3.563938833809444</v>
      </c>
      <c r="N294" s="20">
        <v>0.97176945051251895</v>
      </c>
      <c r="O294" s="20">
        <v>159.76407326499748</v>
      </c>
      <c r="P294" s="20">
        <v>0</v>
      </c>
      <c r="Q294" s="20">
        <v>0</v>
      </c>
      <c r="R294" s="20">
        <v>6.3229709292555869</v>
      </c>
      <c r="S294" s="20">
        <v>0</v>
      </c>
      <c r="T294" s="20">
        <v>6.7654175768778355</v>
      </c>
      <c r="U294" s="20">
        <v>0</v>
      </c>
      <c r="V294" s="20">
        <v>5.7097966728280962</v>
      </c>
      <c r="W294" s="20">
        <v>74.815493194421109</v>
      </c>
      <c r="X294" s="20">
        <v>0</v>
      </c>
      <c r="Y294" s="20">
        <v>4.1450176440934294</v>
      </c>
      <c r="Z294" s="20">
        <v>0</v>
      </c>
      <c r="AA294" s="20">
        <v>3.3466644261468659</v>
      </c>
      <c r="AB294" s="20">
        <v>0</v>
      </c>
      <c r="AC294" s="20">
        <v>13.163838010418417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v>0</v>
      </c>
    </row>
    <row r="295" spans="1:46" x14ac:dyDescent="0.25">
      <c r="A295" s="19">
        <v>934</v>
      </c>
      <c r="B295" s="20">
        <v>14</v>
      </c>
      <c r="C295" s="20">
        <v>14</v>
      </c>
      <c r="D295" s="17" t="s">
        <v>644</v>
      </c>
      <c r="E295" s="18">
        <v>2671</v>
      </c>
      <c r="F295" s="32">
        <v>-294.92886559341071</v>
      </c>
      <c r="G295" s="32">
        <v>-95.369898914264326</v>
      </c>
      <c r="H295" s="32">
        <v>-204.22014226881319</v>
      </c>
      <c r="I295" s="32">
        <f t="shared" si="4"/>
        <v>4.6611755896668114</v>
      </c>
      <c r="J295" s="20">
        <v>0</v>
      </c>
      <c r="K295" s="20">
        <v>0</v>
      </c>
      <c r="L295" s="20">
        <v>0</v>
      </c>
      <c r="M295" s="20">
        <v>3.5638337701235492</v>
      </c>
      <c r="N295" s="20">
        <v>1.0973418195432423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0</v>
      </c>
      <c r="U295" s="20">
        <v>0</v>
      </c>
      <c r="V295" s="20">
        <v>0</v>
      </c>
      <c r="W295" s="20">
        <v>0</v>
      </c>
      <c r="X295" s="20">
        <v>0</v>
      </c>
      <c r="Y295" s="20">
        <v>0</v>
      </c>
      <c r="Z295" s="20">
        <v>0</v>
      </c>
      <c r="AA295" s="20">
        <v>0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  <c r="AH295" s="20">
        <v>0</v>
      </c>
      <c r="AI295" s="20">
        <v>0</v>
      </c>
      <c r="AJ295" s="20">
        <v>0</v>
      </c>
      <c r="AK295" s="20">
        <v>0</v>
      </c>
      <c r="AL295" s="20">
        <v>0</v>
      </c>
      <c r="AM295" s="20">
        <v>0</v>
      </c>
      <c r="AN295" s="20">
        <v>0</v>
      </c>
      <c r="AO295" s="20">
        <v>0</v>
      </c>
      <c r="AP295" s="20">
        <v>0</v>
      </c>
      <c r="AQ295" s="20">
        <v>0</v>
      </c>
      <c r="AR295" s="20">
        <v>0</v>
      </c>
      <c r="AS295" s="20">
        <v>0</v>
      </c>
      <c r="AT295" s="20">
        <v>0</v>
      </c>
    </row>
    <row r="296" spans="1:46" x14ac:dyDescent="0.25">
      <c r="A296" s="19">
        <v>935</v>
      </c>
      <c r="B296" s="20">
        <v>8</v>
      </c>
      <c r="C296" s="20">
        <v>8</v>
      </c>
      <c r="D296" s="17" t="s">
        <v>645</v>
      </c>
      <c r="E296" s="18">
        <v>2985</v>
      </c>
      <c r="F296" s="32">
        <v>72.452261306532662</v>
      </c>
      <c r="G296" s="32">
        <v>-95.369849246231155</v>
      </c>
      <c r="H296" s="32">
        <v>-204.22010050251257</v>
      </c>
      <c r="I296" s="32">
        <f t="shared" si="4"/>
        <v>372.04221105527643</v>
      </c>
      <c r="J296" s="20">
        <v>0</v>
      </c>
      <c r="K296" s="20">
        <v>0</v>
      </c>
      <c r="L296" s="20">
        <v>0</v>
      </c>
      <c r="M296" s="20">
        <v>3.5641541038525961</v>
      </c>
      <c r="N296" s="20">
        <v>0.91055276381909545</v>
      </c>
      <c r="O296" s="20">
        <v>252.29916247906198</v>
      </c>
      <c r="P296" s="20">
        <v>0</v>
      </c>
      <c r="Q296" s="20">
        <v>0</v>
      </c>
      <c r="R296" s="20">
        <v>10.450921273031826</v>
      </c>
      <c r="S296" s="20">
        <v>0</v>
      </c>
      <c r="T296" s="20">
        <v>0</v>
      </c>
      <c r="U296" s="20">
        <v>0</v>
      </c>
      <c r="V296" s="20">
        <v>0</v>
      </c>
      <c r="W296" s="20">
        <v>78.128643216080405</v>
      </c>
      <c r="X296" s="20">
        <v>0</v>
      </c>
      <c r="Y296" s="20">
        <v>0</v>
      </c>
      <c r="Z296" s="20">
        <v>0</v>
      </c>
      <c r="AA296" s="20">
        <v>13.344388609715242</v>
      </c>
      <c r="AB296" s="20">
        <v>0</v>
      </c>
      <c r="AC296" s="20">
        <v>13.344388609715242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0</v>
      </c>
      <c r="AS296" s="20">
        <v>0</v>
      </c>
      <c r="AT296" s="20">
        <v>0</v>
      </c>
    </row>
    <row r="297" spans="1:46" x14ac:dyDescent="0.25">
      <c r="A297" s="19">
        <v>936</v>
      </c>
      <c r="B297" s="20">
        <v>6</v>
      </c>
      <c r="C297" s="20">
        <v>6</v>
      </c>
      <c r="D297" s="17" t="s">
        <v>646</v>
      </c>
      <c r="E297" s="18">
        <v>6395</v>
      </c>
      <c r="F297" s="32">
        <v>82.024394057857705</v>
      </c>
      <c r="G297" s="32">
        <v>-95.369976544175131</v>
      </c>
      <c r="H297" s="32">
        <v>-204.22001563721656</v>
      </c>
      <c r="I297" s="32">
        <f t="shared" si="4"/>
        <v>381.61438623924937</v>
      </c>
      <c r="J297" s="20">
        <v>22.286473807662237</v>
      </c>
      <c r="K297" s="20">
        <v>0</v>
      </c>
      <c r="L297" s="20">
        <v>144.09163408913213</v>
      </c>
      <c r="M297" s="20">
        <v>3.5640344018764658</v>
      </c>
      <c r="N297" s="20">
        <v>0.97873338545738864</v>
      </c>
      <c r="O297" s="20">
        <v>143.91227521501173</v>
      </c>
      <c r="P297" s="20">
        <v>0</v>
      </c>
      <c r="Q297" s="20">
        <v>0</v>
      </c>
      <c r="R297" s="20">
        <v>7.3138389366692724</v>
      </c>
      <c r="S297" s="20">
        <v>0</v>
      </c>
      <c r="T297" s="20">
        <v>0</v>
      </c>
      <c r="U297" s="20">
        <v>0</v>
      </c>
      <c r="V297" s="20">
        <v>15.940109460516029</v>
      </c>
      <c r="W297" s="20">
        <v>36.468178264268957</v>
      </c>
      <c r="X297" s="20">
        <v>0</v>
      </c>
      <c r="Y297" s="20">
        <v>0</v>
      </c>
      <c r="Z297" s="20">
        <v>0</v>
      </c>
      <c r="AA297" s="20">
        <v>4.7752931978107895</v>
      </c>
      <c r="AB297" s="20">
        <v>0</v>
      </c>
      <c r="AC297" s="20">
        <v>2.2838154808444098</v>
      </c>
      <c r="AD297" s="20">
        <v>0</v>
      </c>
      <c r="AE297" s="20">
        <v>0</v>
      </c>
      <c r="AF297" s="20">
        <v>0</v>
      </c>
      <c r="AG297" s="20">
        <v>0</v>
      </c>
      <c r="AH297" s="20">
        <v>0</v>
      </c>
      <c r="AI297" s="20">
        <v>0</v>
      </c>
      <c r="AJ297" s="20">
        <v>0</v>
      </c>
      <c r="AK297" s="20">
        <v>0</v>
      </c>
      <c r="AL297" s="20">
        <v>0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0</v>
      </c>
      <c r="AS297" s="20">
        <v>0</v>
      </c>
      <c r="AT297" s="20">
        <v>0</v>
      </c>
    </row>
    <row r="298" spans="1:46" x14ac:dyDescent="0.25">
      <c r="A298" s="19">
        <v>946</v>
      </c>
      <c r="B298" s="20">
        <v>15</v>
      </c>
      <c r="C298" s="20">
        <v>15</v>
      </c>
      <c r="D298" s="17" t="s">
        <v>647</v>
      </c>
      <c r="E298" s="18">
        <v>6287</v>
      </c>
      <c r="F298" s="32">
        <v>112.04374105296644</v>
      </c>
      <c r="G298" s="32">
        <v>-95.369969778908853</v>
      </c>
      <c r="H298" s="32">
        <v>-204.21997773182758</v>
      </c>
      <c r="I298" s="32">
        <f t="shared" si="4"/>
        <v>411.63368856370289</v>
      </c>
      <c r="J298" s="20">
        <v>33.628439637346908</v>
      </c>
      <c r="K298" s="20">
        <v>0</v>
      </c>
      <c r="L298" s="20">
        <v>0</v>
      </c>
      <c r="M298" s="20">
        <v>3.5640209957054241</v>
      </c>
      <c r="N298" s="20">
        <v>1.306664545888341</v>
      </c>
      <c r="O298" s="20">
        <v>229.105932877366</v>
      </c>
      <c r="P298" s="20">
        <v>0</v>
      </c>
      <c r="Q298" s="20">
        <v>0</v>
      </c>
      <c r="R298" s="20">
        <v>12.278829330364244</v>
      </c>
      <c r="S298" s="20">
        <v>0</v>
      </c>
      <c r="T298" s="20">
        <v>3.2020041355177349</v>
      </c>
      <c r="U298" s="20">
        <v>0</v>
      </c>
      <c r="V298" s="20">
        <v>21.618737076507077</v>
      </c>
      <c r="W298" s="20">
        <v>50.583585175759502</v>
      </c>
      <c r="X298" s="20">
        <v>0</v>
      </c>
      <c r="Y298" s="20">
        <v>2.4522029584857643</v>
      </c>
      <c r="Z298" s="20">
        <v>0</v>
      </c>
      <c r="AA298" s="20">
        <v>14.783362494035311</v>
      </c>
      <c r="AB298" s="20">
        <v>0</v>
      </c>
      <c r="AC298" s="20">
        <v>22.175123270240178</v>
      </c>
      <c r="AD298" s="20">
        <v>0</v>
      </c>
      <c r="AE298" s="20">
        <v>16.934786066486399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0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  <c r="AT298" s="20">
        <v>0</v>
      </c>
    </row>
    <row r="299" spans="1:46" x14ac:dyDescent="0.25">
      <c r="A299" s="19">
        <v>976</v>
      </c>
      <c r="B299" s="20">
        <v>19</v>
      </c>
      <c r="C299" s="20">
        <v>19</v>
      </c>
      <c r="D299" s="17" t="s">
        <v>648</v>
      </c>
      <c r="E299" s="18">
        <v>3788</v>
      </c>
      <c r="F299" s="32">
        <v>-191.23891235480465</v>
      </c>
      <c r="G299" s="32">
        <v>-95.370116156283004</v>
      </c>
      <c r="H299" s="32">
        <v>-204.21990496304119</v>
      </c>
      <c r="I299" s="32">
        <f t="shared" si="4"/>
        <v>108.35110876451954</v>
      </c>
      <c r="J299" s="20">
        <v>56.415258711721222</v>
      </c>
      <c r="K299" s="20">
        <v>14.196673706441393</v>
      </c>
      <c r="L299" s="20">
        <v>0</v>
      </c>
      <c r="M299" s="20">
        <v>3.5638859556494191</v>
      </c>
      <c r="N299" s="20">
        <v>0.86087645195353746</v>
      </c>
      <c r="O299" s="20">
        <v>0</v>
      </c>
      <c r="P299" s="20">
        <v>0</v>
      </c>
      <c r="Q299" s="20">
        <v>0</v>
      </c>
      <c r="R299" s="20">
        <v>4.3231256599788805</v>
      </c>
      <c r="S299" s="20">
        <v>0</v>
      </c>
      <c r="T299" s="20">
        <v>0</v>
      </c>
      <c r="U299" s="20">
        <v>0</v>
      </c>
      <c r="V299" s="20">
        <v>0</v>
      </c>
      <c r="W299" s="20">
        <v>50.372756071805703</v>
      </c>
      <c r="X299" s="20">
        <v>0</v>
      </c>
      <c r="Y299" s="20">
        <v>0</v>
      </c>
      <c r="Z299" s="20">
        <v>0</v>
      </c>
      <c r="AA299" s="20">
        <v>0.70116156282998943</v>
      </c>
      <c r="AB299" s="20">
        <v>0</v>
      </c>
      <c r="AC299" s="20">
        <v>-22.082629355860611</v>
      </c>
      <c r="AD299" s="20">
        <v>0</v>
      </c>
      <c r="AE299" s="20">
        <v>0</v>
      </c>
      <c r="AF299" s="20">
        <v>0</v>
      </c>
      <c r="AG299" s="20">
        <v>0</v>
      </c>
      <c r="AH299" s="20">
        <v>0</v>
      </c>
      <c r="AI299" s="20">
        <v>0</v>
      </c>
      <c r="AJ299" s="20">
        <v>0</v>
      </c>
      <c r="AK299" s="20">
        <v>0</v>
      </c>
      <c r="AL299" s="20">
        <v>0</v>
      </c>
      <c r="AM299" s="20">
        <v>0</v>
      </c>
      <c r="AN299" s="20">
        <v>0</v>
      </c>
      <c r="AO299" s="20">
        <v>0</v>
      </c>
      <c r="AP299" s="20">
        <v>0</v>
      </c>
      <c r="AQ299" s="20">
        <v>0</v>
      </c>
      <c r="AR299" s="20">
        <v>0</v>
      </c>
      <c r="AS299" s="20">
        <v>0</v>
      </c>
      <c r="AT299" s="20">
        <v>0</v>
      </c>
    </row>
    <row r="300" spans="1:46" x14ac:dyDescent="0.25">
      <c r="A300" s="19">
        <v>977</v>
      </c>
      <c r="B300" s="20">
        <v>17</v>
      </c>
      <c r="C300" s="20">
        <v>17</v>
      </c>
      <c r="D300" s="17" t="s">
        <v>649</v>
      </c>
      <c r="E300" s="18">
        <v>15293</v>
      </c>
      <c r="F300" s="32">
        <v>13.445694108415616</v>
      </c>
      <c r="G300" s="32">
        <v>-95.369973190348531</v>
      </c>
      <c r="H300" s="32">
        <v>-204.21996992087884</v>
      </c>
      <c r="I300" s="32">
        <f t="shared" si="4"/>
        <v>313.03563721964298</v>
      </c>
      <c r="J300" s="20">
        <v>24.956973778853069</v>
      </c>
      <c r="K300" s="20">
        <v>0</v>
      </c>
      <c r="L300" s="20">
        <v>52.418884456941086</v>
      </c>
      <c r="M300" s="20">
        <v>3.563983521872752</v>
      </c>
      <c r="N300" s="20">
        <v>1.6077290263519257</v>
      </c>
      <c r="O300" s="20">
        <v>119.79382724122148</v>
      </c>
      <c r="P300" s="20">
        <v>0</v>
      </c>
      <c r="Q300" s="20">
        <v>0</v>
      </c>
      <c r="R300" s="20">
        <v>8.0626430392990258</v>
      </c>
      <c r="S300" s="20">
        <v>0</v>
      </c>
      <c r="T300" s="20">
        <v>1.3163538873994638</v>
      </c>
      <c r="U300" s="20">
        <v>0</v>
      </c>
      <c r="V300" s="20">
        <v>15.55312888249526</v>
      </c>
      <c r="W300" s="20">
        <v>72.089648858955073</v>
      </c>
      <c r="X300" s="20">
        <v>0</v>
      </c>
      <c r="Y300" s="20">
        <v>3.4275158569280064</v>
      </c>
      <c r="Z300" s="20">
        <v>0</v>
      </c>
      <c r="AA300" s="20">
        <v>5.1224743346629174</v>
      </c>
      <c r="AB300" s="20">
        <v>0</v>
      </c>
      <c r="AC300" s="20">
        <v>5.1224743346629174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0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0</v>
      </c>
      <c r="AQ300" s="20">
        <v>0</v>
      </c>
      <c r="AR300" s="20">
        <v>0</v>
      </c>
      <c r="AS300" s="20">
        <v>0</v>
      </c>
      <c r="AT300" s="20">
        <v>0</v>
      </c>
    </row>
    <row r="301" spans="1:46" x14ac:dyDescent="0.25">
      <c r="A301" s="19">
        <v>980</v>
      </c>
      <c r="B301" s="20">
        <v>6</v>
      </c>
      <c r="C301" s="20">
        <v>6</v>
      </c>
      <c r="D301" s="17" t="s">
        <v>650</v>
      </c>
      <c r="E301" s="18">
        <v>33607</v>
      </c>
      <c r="F301" s="32">
        <v>-120.34442229297468</v>
      </c>
      <c r="G301" s="32">
        <v>-95.370012199839323</v>
      </c>
      <c r="H301" s="32">
        <v>-204.2200136876246</v>
      </c>
      <c r="I301" s="32">
        <f t="shared" si="4"/>
        <v>179.24560359448924</v>
      </c>
      <c r="J301" s="20">
        <v>0</v>
      </c>
      <c r="K301" s="20">
        <v>0</v>
      </c>
      <c r="L301" s="20">
        <v>0</v>
      </c>
      <c r="M301" s="20">
        <v>3.5639896450144315</v>
      </c>
      <c r="N301" s="20">
        <v>1.470229416490612</v>
      </c>
      <c r="O301" s="20">
        <v>108.83931918945457</v>
      </c>
      <c r="P301" s="20">
        <v>0</v>
      </c>
      <c r="Q301" s="20">
        <v>0</v>
      </c>
      <c r="R301" s="20">
        <v>17.721218793703692</v>
      </c>
      <c r="S301" s="20">
        <v>0</v>
      </c>
      <c r="T301" s="20">
        <v>0</v>
      </c>
      <c r="U301" s="20">
        <v>0</v>
      </c>
      <c r="V301" s="20">
        <v>7.0775136132353378</v>
      </c>
      <c r="W301" s="20">
        <v>34.697265450650164</v>
      </c>
      <c r="X301" s="20">
        <v>0</v>
      </c>
      <c r="Y301" s="20">
        <v>1.1927277055375369</v>
      </c>
      <c r="Z301" s="20">
        <v>0</v>
      </c>
      <c r="AA301" s="20">
        <v>1.6988722587556164</v>
      </c>
      <c r="AB301" s="20">
        <v>0</v>
      </c>
      <c r="AC301" s="20">
        <v>1.6988722587556164</v>
      </c>
      <c r="AD301" s="20">
        <v>0</v>
      </c>
      <c r="AE301" s="20">
        <v>1.2855952628916594</v>
      </c>
      <c r="AF301" s="20">
        <v>0</v>
      </c>
      <c r="AG301" s="20">
        <v>0</v>
      </c>
      <c r="AH301" s="20">
        <v>0</v>
      </c>
      <c r="AI301" s="20">
        <v>0</v>
      </c>
      <c r="AJ301" s="20">
        <v>0</v>
      </c>
      <c r="AK301" s="20">
        <v>0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20">
        <v>0</v>
      </c>
      <c r="AR301" s="20">
        <v>0</v>
      </c>
      <c r="AS301" s="20">
        <v>0</v>
      </c>
      <c r="AT301" s="20">
        <v>0</v>
      </c>
    </row>
    <row r="302" spans="1:46" x14ac:dyDescent="0.25">
      <c r="A302" s="19">
        <v>981</v>
      </c>
      <c r="B302" s="20">
        <v>5</v>
      </c>
      <c r="C302" s="20">
        <v>5</v>
      </c>
      <c r="D302" s="17" t="s">
        <v>651</v>
      </c>
      <c r="E302" s="18">
        <v>2237</v>
      </c>
      <c r="F302" s="32">
        <v>-258.45820295037998</v>
      </c>
      <c r="G302" s="32">
        <v>-95.370138578453279</v>
      </c>
      <c r="H302" s="32">
        <v>-204.21993741618238</v>
      </c>
      <c r="I302" s="32">
        <f t="shared" si="4"/>
        <v>41.131873044255684</v>
      </c>
      <c r="J302" s="20">
        <v>13.945015645954403</v>
      </c>
      <c r="K302" s="20">
        <v>0</v>
      </c>
      <c r="L302" s="20">
        <v>0</v>
      </c>
      <c r="M302" s="20">
        <v>3.5641484130531964</v>
      </c>
      <c r="N302" s="20">
        <v>1.0433616450603487</v>
      </c>
      <c r="O302" s="20">
        <v>0</v>
      </c>
      <c r="P302" s="20">
        <v>0</v>
      </c>
      <c r="Q302" s="20">
        <v>0</v>
      </c>
      <c r="R302" s="20">
        <v>3.6240500670540903</v>
      </c>
      <c r="S302" s="20">
        <v>0</v>
      </c>
      <c r="T302" s="20">
        <v>0</v>
      </c>
      <c r="U302" s="20">
        <v>0</v>
      </c>
      <c r="V302" s="20">
        <v>0</v>
      </c>
      <c r="W302" s="20">
        <v>18.95529727313366</v>
      </c>
      <c r="X302" s="20">
        <v>0</v>
      </c>
      <c r="Y302" s="20">
        <v>0</v>
      </c>
      <c r="Z302" s="20">
        <v>0</v>
      </c>
      <c r="AA302" s="20">
        <v>0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  <c r="AT302" s="20">
        <v>0</v>
      </c>
    </row>
    <row r="303" spans="1:46" x14ac:dyDescent="0.25">
      <c r="A303" s="19">
        <v>989</v>
      </c>
      <c r="B303" s="20">
        <v>14</v>
      </c>
      <c r="C303" s="20">
        <v>14</v>
      </c>
      <c r="D303" s="17" t="s">
        <v>652</v>
      </c>
      <c r="E303" s="18">
        <v>5406</v>
      </c>
      <c r="F303" s="32">
        <v>-75.468553459119491</v>
      </c>
      <c r="G303" s="32">
        <v>-95.369959304476509</v>
      </c>
      <c r="H303" s="32">
        <v>-204.21994080651129</v>
      </c>
      <c r="I303" s="32">
        <f t="shared" si="4"/>
        <v>224.12134665186829</v>
      </c>
      <c r="J303" s="20">
        <v>0</v>
      </c>
      <c r="K303" s="20">
        <v>0</v>
      </c>
      <c r="L303" s="20">
        <v>0</v>
      </c>
      <c r="M303" s="20">
        <v>3.5640029596744358</v>
      </c>
      <c r="N303" s="20">
        <v>1.0506844247132816</v>
      </c>
      <c r="O303" s="20">
        <v>143.94765075841659</v>
      </c>
      <c r="P303" s="20">
        <v>1.8131705512393637</v>
      </c>
      <c r="Q303" s="20">
        <v>0</v>
      </c>
      <c r="R303" s="20">
        <v>7.7856085830558639</v>
      </c>
      <c r="S303" s="20">
        <v>0</v>
      </c>
      <c r="T303" s="20">
        <v>0</v>
      </c>
      <c r="U303" s="20">
        <v>0</v>
      </c>
      <c r="V303" s="20">
        <v>6.2854236034036255</v>
      </c>
      <c r="W303" s="20">
        <v>43.139844617092123</v>
      </c>
      <c r="X303" s="20">
        <v>0</v>
      </c>
      <c r="Y303" s="20">
        <v>0.57029226785053644</v>
      </c>
      <c r="Z303" s="20">
        <v>0</v>
      </c>
      <c r="AA303" s="20">
        <v>8.3507214206437297</v>
      </c>
      <c r="AB303" s="20">
        <v>0</v>
      </c>
      <c r="AC303" s="20">
        <v>7.6139474657787645</v>
      </c>
      <c r="AD303" s="20">
        <v>0</v>
      </c>
      <c r="AE303" s="20">
        <v>0</v>
      </c>
      <c r="AF303" s="20">
        <v>0</v>
      </c>
      <c r="AG303" s="20">
        <v>0</v>
      </c>
      <c r="AH303" s="20">
        <v>0</v>
      </c>
      <c r="AI303" s="20">
        <v>0</v>
      </c>
      <c r="AJ303" s="20">
        <v>0</v>
      </c>
      <c r="AK303" s="20">
        <v>0</v>
      </c>
      <c r="AL303" s="20">
        <v>0</v>
      </c>
      <c r="AM303" s="20">
        <v>0</v>
      </c>
      <c r="AN303" s="20">
        <v>0</v>
      </c>
      <c r="AO303" s="20">
        <v>0</v>
      </c>
      <c r="AP303" s="20">
        <v>0</v>
      </c>
      <c r="AQ303" s="20">
        <v>0</v>
      </c>
      <c r="AR303" s="20">
        <v>0</v>
      </c>
      <c r="AS303" s="20">
        <v>0</v>
      </c>
      <c r="AT303" s="20">
        <v>0</v>
      </c>
    </row>
    <row r="304" spans="1:46" x14ac:dyDescent="0.25">
      <c r="A304" s="19">
        <v>992</v>
      </c>
      <c r="B304" s="20">
        <v>13</v>
      </c>
      <c r="C304" s="20">
        <v>13</v>
      </c>
      <c r="D304" s="17" t="s">
        <v>653</v>
      </c>
      <c r="E304" s="18">
        <v>18120</v>
      </c>
      <c r="F304" s="32">
        <v>-44.251103752759384</v>
      </c>
      <c r="G304" s="32">
        <v>-95.369977924944806</v>
      </c>
      <c r="H304" s="32">
        <v>-204.2199779249448</v>
      </c>
      <c r="I304" s="32">
        <f t="shared" si="4"/>
        <v>255.33885209713023</v>
      </c>
      <c r="J304" s="20">
        <v>0</v>
      </c>
      <c r="K304" s="20">
        <v>0</v>
      </c>
      <c r="L304" s="20">
        <v>35.77312362030905</v>
      </c>
      <c r="M304" s="20">
        <v>3.5640176600441502</v>
      </c>
      <c r="N304" s="20">
        <v>1.2268211920529801</v>
      </c>
      <c r="O304" s="20">
        <v>118.55849889624724</v>
      </c>
      <c r="P304" s="20">
        <v>0.65761589403973508</v>
      </c>
      <c r="Q304" s="20">
        <v>0</v>
      </c>
      <c r="R304" s="20">
        <v>7.4868653421633553</v>
      </c>
      <c r="S304" s="20">
        <v>0</v>
      </c>
      <c r="T304" s="20">
        <v>0.55546357615894038</v>
      </c>
      <c r="U304" s="20">
        <v>0</v>
      </c>
      <c r="V304" s="20">
        <v>11.251379690949227</v>
      </c>
      <c r="W304" s="20">
        <v>40.951710816777044</v>
      </c>
      <c r="X304" s="20">
        <v>0</v>
      </c>
      <c r="Y304" s="20">
        <v>3.4033112582781455</v>
      </c>
      <c r="Z304" s="20">
        <v>0</v>
      </c>
      <c r="AA304" s="20">
        <v>14.801766004415011</v>
      </c>
      <c r="AB304" s="20">
        <v>3.9143487858719648</v>
      </c>
      <c r="AC304" s="20">
        <v>12.383609271523179</v>
      </c>
      <c r="AD304" s="20">
        <v>-2.6639072847682117</v>
      </c>
      <c r="AE304" s="20">
        <v>0</v>
      </c>
      <c r="AF304" s="20">
        <v>0</v>
      </c>
      <c r="AG304" s="20">
        <v>0</v>
      </c>
      <c r="AH304" s="20">
        <v>0</v>
      </c>
      <c r="AI304" s="20">
        <v>0</v>
      </c>
      <c r="AJ304" s="20">
        <v>0</v>
      </c>
      <c r="AK304" s="20">
        <v>3.4742273730684325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0</v>
      </c>
      <c r="AS304" s="20">
        <v>0</v>
      </c>
      <c r="AT304" s="20">
        <v>0</v>
      </c>
    </row>
  </sheetData>
  <autoFilter ref="A11:AT11" xr:uid="{5E5C593C-5148-4CED-9C13-8A14EABDA8F4}">
    <sortState xmlns:xlrd2="http://schemas.microsoft.com/office/spreadsheetml/2017/richdata2" ref="A12:AT304">
      <sortCondition ref="A11"/>
    </sortState>
  </autoFilter>
  <sortState xmlns:xlrd2="http://schemas.microsoft.com/office/spreadsheetml/2017/richdata2" columnSort="1" ref="J1:AT304">
    <sortCondition ref="J10:AT10"/>
  </sortState>
  <conditionalFormatting sqref="E12:E303">
    <cfRule type="cellIs" dxfId="0" priority="1" operator="lessThan">
      <formula>0</formula>
    </cfRule>
  </conditionalFormatting>
  <hyperlinks>
    <hyperlink ref="F4" r:id="rId1" display="https://vos.oph.fi/rap/vos/v24/vop6os24.html" xr:uid="{ABFD6E1B-A7C6-44E1-9218-AE48B9D4707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50E8C7C1423A147B0CFE2687E431904" ma:contentTypeVersion="5" ma:contentTypeDescription="Luo uusi asiakirja." ma:contentTypeScope="" ma:versionID="b0575af6e019d289b94d839d662db622">
  <xsd:schema xmlns:xsd="http://www.w3.org/2001/XMLSchema" xmlns:xs="http://www.w3.org/2001/XMLSchema" xmlns:p="http://schemas.microsoft.com/office/2006/metadata/properties" xmlns:ns2="455c1241-f20e-46f7-91d3-351e7d896d9a" xmlns:ns3="cc0ae28a-bf7a-4aeb-a26c-8012678ad371" targetNamespace="http://schemas.microsoft.com/office/2006/metadata/properties" ma:root="true" ma:fieldsID="326bfb6f963aaaff1566379a418be6a9" ns2:_="" ns3:_="">
    <xsd:import namespace="455c1241-f20e-46f7-91d3-351e7d896d9a"/>
    <xsd:import namespace="cc0ae28a-bf7a-4aeb-a26c-8012678ad37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c1241-f20e-46f7-91d3-351e7d896d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ae28a-bf7a-4aeb-a26c-8012678ad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478190-A0ED-4CCE-9760-201B0FEAF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5c1241-f20e-46f7-91d3-351e7d896d9a"/>
    <ds:schemaRef ds:uri="cc0ae28a-bf7a-4aeb-a26c-8012678ad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D28DDB-56BA-4294-93FF-083D1E16236F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55a2cc34-794c-4dc7-898e-8fa2029c8187"/>
    <ds:schemaRef ds:uri="http://schemas.microsoft.com/office/2006/documentManagement/types"/>
    <ds:schemaRef ds:uri="http://purl.org/dc/terms/"/>
    <ds:schemaRef ds:uri="http://schemas.microsoft.com/office/infopath/2007/PartnerControls"/>
    <ds:schemaRef ds:uri="ab5ad7e9-ff32-4915-8f05-2a6d5c54542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Tietoa aineistosta</vt:lpstr>
      <vt:lpstr>Perustiedot</vt:lpstr>
      <vt:lpstr>Tiedot € 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2024-01-11T14:22:08Z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0x010100050E8C7C1423A147B0CFE2687E431904</vt:lpwstr>
  </property>
</Properties>
</file>